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ésar ornelas\Desktop\2026_\"/>
    </mc:Choice>
  </mc:AlternateContent>
  <xr:revisionPtr revIDLastSave="0" documentId="13_ncr:1_{A67C49FE-46A0-41F0-A918-210AC7686B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JUL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0" i="4" l="1"/>
  <c r="J20" i="4"/>
  <c r="N20" i="4" s="1"/>
  <c r="L65" i="4" l="1"/>
  <c r="I72" i="4"/>
  <c r="P19" i="4"/>
  <c r="J19" i="4"/>
  <c r="N19" i="4" s="1"/>
  <c r="P54" i="4" l="1"/>
  <c r="P55" i="4"/>
  <c r="P47" i="4"/>
  <c r="P48" i="4"/>
  <c r="P49" i="4"/>
  <c r="P50" i="4"/>
  <c r="P51" i="4"/>
  <c r="P52" i="4"/>
  <c r="P53" i="4"/>
  <c r="P56" i="4"/>
  <c r="P57" i="4"/>
  <c r="P58" i="4"/>
  <c r="P59" i="4"/>
  <c r="P60" i="4"/>
  <c r="P61" i="4"/>
  <c r="P11" i="4" l="1"/>
  <c r="P12" i="4"/>
  <c r="P13" i="4"/>
  <c r="P14" i="4"/>
  <c r="P15" i="4"/>
  <c r="P16" i="4"/>
  <c r="P17" i="4"/>
  <c r="P18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10" i="4"/>
  <c r="J52" i="4" l="1"/>
  <c r="N52" i="4" s="1"/>
  <c r="M64" i="4" l="1"/>
  <c r="K64" i="4"/>
  <c r="J29" i="4" l="1"/>
  <c r="N29" i="4" s="1"/>
  <c r="J23" i="4"/>
  <c r="N23" i="4" s="1"/>
  <c r="J24" i="4"/>
  <c r="N24" i="4" s="1"/>
  <c r="J25" i="4"/>
  <c r="N25" i="4" s="1"/>
  <c r="J26" i="4"/>
  <c r="N26" i="4" s="1"/>
  <c r="J27" i="4"/>
  <c r="N27" i="4" s="1"/>
  <c r="J28" i="4"/>
  <c r="N28" i="4" s="1"/>
  <c r="J30" i="4"/>
  <c r="N30" i="4" s="1"/>
  <c r="J31" i="4"/>
  <c r="N31" i="4" s="1"/>
  <c r="J32" i="4"/>
  <c r="N32" i="4" s="1"/>
  <c r="J33" i="4"/>
  <c r="N33" i="4" s="1"/>
  <c r="J34" i="4"/>
  <c r="N34" i="4" s="1"/>
  <c r="J35" i="4"/>
  <c r="N35" i="4" s="1"/>
  <c r="J36" i="4"/>
  <c r="N36" i="4" s="1"/>
  <c r="J37" i="4"/>
  <c r="N37" i="4" s="1"/>
  <c r="J38" i="4"/>
  <c r="N38" i="4" s="1"/>
  <c r="J39" i="4"/>
  <c r="N39" i="4" s="1"/>
  <c r="J40" i="4"/>
  <c r="N40" i="4" s="1"/>
  <c r="J41" i="4"/>
  <c r="N41" i="4" s="1"/>
  <c r="J42" i="4"/>
  <c r="N42" i="4" s="1"/>
  <c r="J43" i="4"/>
  <c r="N43" i="4" s="1"/>
  <c r="J44" i="4"/>
  <c r="N44" i="4" s="1"/>
  <c r="J45" i="4"/>
  <c r="N45" i="4" s="1"/>
  <c r="J46" i="4"/>
  <c r="N46" i="4" s="1"/>
  <c r="J47" i="4"/>
  <c r="N47" i="4" s="1"/>
  <c r="J48" i="4"/>
  <c r="N48" i="4" s="1"/>
  <c r="J49" i="4"/>
  <c r="N49" i="4" s="1"/>
  <c r="J50" i="4"/>
  <c r="N50" i="4" s="1"/>
  <c r="J51" i="4"/>
  <c r="N51" i="4" s="1"/>
  <c r="J53" i="4"/>
  <c r="N53" i="4" s="1"/>
  <c r="J54" i="4"/>
  <c r="N54" i="4" s="1"/>
  <c r="J55" i="4"/>
  <c r="N55" i="4" s="1"/>
  <c r="J56" i="4"/>
  <c r="N56" i="4" s="1"/>
  <c r="J57" i="4"/>
  <c r="N57" i="4" s="1"/>
  <c r="J58" i="4"/>
  <c r="N58" i="4" s="1"/>
  <c r="J59" i="4"/>
  <c r="N59" i="4" s="1"/>
  <c r="J60" i="4"/>
  <c r="N60" i="4" s="1"/>
  <c r="J61" i="4"/>
  <c r="N61" i="4" s="1"/>
  <c r="J62" i="4"/>
  <c r="N62" i="4" s="1"/>
  <c r="J63" i="4"/>
  <c r="N63" i="4" s="1"/>
  <c r="J22" i="4"/>
  <c r="N22" i="4" s="1"/>
  <c r="J21" i="4"/>
  <c r="N21" i="4" s="1"/>
  <c r="J13" i="4"/>
  <c r="N13" i="4" s="1"/>
  <c r="J14" i="4"/>
  <c r="N14" i="4" s="1"/>
  <c r="J15" i="4"/>
  <c r="N15" i="4" s="1"/>
  <c r="J16" i="4"/>
  <c r="N16" i="4" s="1"/>
  <c r="J17" i="4"/>
  <c r="N17" i="4" s="1"/>
  <c r="J18" i="4"/>
  <c r="N18" i="4" s="1"/>
  <c r="J12" i="4"/>
  <c r="N12" i="4" s="1"/>
  <c r="J11" i="4"/>
  <c r="N11" i="4" s="1"/>
  <c r="J66" i="4" l="1"/>
  <c r="J65" i="4"/>
  <c r="J10" i="4"/>
  <c r="N10" i="4"/>
  <c r="I64" i="4"/>
  <c r="J64" i="4" s="1"/>
  <c r="N64" i="4" s="1"/>
</calcChain>
</file>

<file path=xl/sharedStrings.xml><?xml version="1.0" encoding="utf-8"?>
<sst xmlns="http://schemas.openxmlformats.org/spreadsheetml/2006/main" count="234" uniqueCount="172">
  <si>
    <t>PLANTILLA LABORAL</t>
  </si>
  <si>
    <t>ADMINISTRACION 2024-2027</t>
  </si>
  <si>
    <t>No. Empleado</t>
  </si>
  <si>
    <t>NOMBRE</t>
  </si>
  <si>
    <t>CATEGORIA</t>
  </si>
  <si>
    <t>PUESTO</t>
  </si>
  <si>
    <t>DEPARTAMENTO</t>
  </si>
  <si>
    <t>INGRESO</t>
  </si>
  <si>
    <t>SUELDO DIARIO</t>
  </si>
  <si>
    <t>ANTIGÜEDAD</t>
  </si>
  <si>
    <t>CONFIANZA</t>
  </si>
  <si>
    <t>PLAZAS</t>
  </si>
  <si>
    <t>SUELDO QUINCENAL</t>
  </si>
  <si>
    <t>TOTAL</t>
  </si>
  <si>
    <t>AQUÍ SU MEMBRETE PORFA</t>
  </si>
  <si>
    <t>SIAPAME</t>
  </si>
  <si>
    <t>Oscar Omar Robles Soltero</t>
  </si>
  <si>
    <t>Gutiérrez Rodríguez Leticia Cedilanid</t>
  </si>
  <si>
    <t>Fausto Sánchez Eimmy Aydet</t>
  </si>
  <si>
    <t>Ornelas Sandoval Cesar Gildardo</t>
  </si>
  <si>
    <t>Cervantes Garcia Jeannette Zorayda</t>
  </si>
  <si>
    <t>Díaz Cárdenas Mayra Lizette</t>
  </si>
  <si>
    <t>Lopez Cruz Miguel Antonio</t>
  </si>
  <si>
    <t>Trigueros Lambaren Jack Robert</t>
  </si>
  <si>
    <t>Gustavo Mariscal Barbosa</t>
  </si>
  <si>
    <t>Uribe Medina Vanessa Noemi</t>
  </si>
  <si>
    <t>Garcia Vargas Arcadia</t>
  </si>
  <si>
    <t>Casillas Gutiérrez  Juan Carlos</t>
  </si>
  <si>
    <t>Curiel Ramírez Lázaro</t>
  </si>
  <si>
    <t>Figueroa Aldaco Héctor</t>
  </si>
  <si>
    <t>Luquin Colima Salvador</t>
  </si>
  <si>
    <t>Medina Ortiz José Guadalupe</t>
  </si>
  <si>
    <t>Rodríguez Segoviano José Luis</t>
  </si>
  <si>
    <t>Salazar Luquin Juan Manuel</t>
  </si>
  <si>
    <t>García Flores Manuel</t>
  </si>
  <si>
    <t>García Acosta José Rodolfo</t>
  </si>
  <si>
    <t>Coronel Hernández Pavel</t>
  </si>
  <si>
    <t>Flores Morales Leonides</t>
  </si>
  <si>
    <t>López Ruelas Sergio</t>
  </si>
  <si>
    <t>Salazar Ramírez José Adrián</t>
  </si>
  <si>
    <t>Toro Guillen Luis Alberto</t>
  </si>
  <si>
    <t>Lopez Quijas Bruno</t>
  </si>
  <si>
    <t>Santiago León Luis Omar</t>
  </si>
  <si>
    <t>Ruiz Lomeli Edgar Santiago</t>
  </si>
  <si>
    <t>DIRECCION</t>
  </si>
  <si>
    <t>ADMINISTRATIVO</t>
  </si>
  <si>
    <t>COMERCIAL</t>
  </si>
  <si>
    <t xml:space="preserve">Encargado de Despacho </t>
  </si>
  <si>
    <t>Afanadora</t>
  </si>
  <si>
    <t xml:space="preserve">Encargado de Transparencia y sistemas </t>
  </si>
  <si>
    <t>Auxiliar Administrativo</t>
  </si>
  <si>
    <t>Cajero</t>
  </si>
  <si>
    <t xml:space="preserve">Auxiliar Administrativo Comunidad </t>
  </si>
  <si>
    <t>Lecturista Notificador</t>
  </si>
  <si>
    <t>Colima López Noé Salvador</t>
  </si>
  <si>
    <t>Olivares Rivas Octavio</t>
  </si>
  <si>
    <t>Fausto Ramírez Teodoro</t>
  </si>
  <si>
    <t>Aguirre Quiñonez Víctor Manuel</t>
  </si>
  <si>
    <t>Rodriguez Sanchez Jorge</t>
  </si>
  <si>
    <t>Zarate Navarro José Martin</t>
  </si>
  <si>
    <t>Ruelas Suistaita Rodolfo</t>
  </si>
  <si>
    <t>Balbaneda Santiago Rafael</t>
  </si>
  <si>
    <t>OPERATIVO</t>
  </si>
  <si>
    <t>SANEAMIENTO</t>
  </si>
  <si>
    <t>Fugas</t>
  </si>
  <si>
    <t>Jefe Planta de Tratamiento</t>
  </si>
  <si>
    <t>Operador de Valvulas</t>
  </si>
  <si>
    <t>Auxiliar de pipa</t>
  </si>
  <si>
    <t>Auxiliar de planta</t>
  </si>
  <si>
    <t>Operador General</t>
  </si>
  <si>
    <t>Encargado Planta de Tratamiento</t>
  </si>
  <si>
    <t>Auxiliar de  planta</t>
  </si>
  <si>
    <t>Operador Comunidades</t>
  </si>
  <si>
    <t>Auxiliar Operativo</t>
  </si>
  <si>
    <t>Operador de pipa</t>
  </si>
  <si>
    <t>Responsable bacheo</t>
  </si>
  <si>
    <t>Fontanero</t>
  </si>
  <si>
    <t>Responsable Mantenimiento</t>
  </si>
  <si>
    <t>Responsable Fugas</t>
  </si>
  <si>
    <t>Encargado Cuadrillas</t>
  </si>
  <si>
    <t>Responsable Alcantarillado</t>
  </si>
  <si>
    <t>Auxiliar de Vactor</t>
  </si>
  <si>
    <t>Encargado de Almacen</t>
  </si>
  <si>
    <t xml:space="preserve">Responsable agua potable </t>
  </si>
  <si>
    <t>Cendejas Cruz Gerardo Guadalupe</t>
  </si>
  <si>
    <t>Responsable Instalaciones</t>
  </si>
  <si>
    <t>Ponce Guerrero Edgar Adrian</t>
  </si>
  <si>
    <t>Meza Lopez Salvador</t>
  </si>
  <si>
    <t>Salazar Hernandez Francisco Javier</t>
  </si>
  <si>
    <t xml:space="preserve">Encargado de Cultura del Agua </t>
  </si>
  <si>
    <t>Encargada de Recursos humanos</t>
  </si>
  <si>
    <t>Melisa Arreola Martinez</t>
  </si>
  <si>
    <t>Proyectos</t>
  </si>
  <si>
    <t xml:space="preserve">Jose Luis Guerrero Rodriguez </t>
  </si>
  <si>
    <t>oscartt964@gmail.com</t>
  </si>
  <si>
    <t>cedisport@hotmail.com</t>
  </si>
  <si>
    <t>eimmy_09@hotmail.com</t>
  </si>
  <si>
    <t>cgornelas@hotmail.com</t>
  </si>
  <si>
    <t>cervantesjaneth618@hotmail.com</t>
  </si>
  <si>
    <t>mldc4358@hotmail.com</t>
  </si>
  <si>
    <t>floreslozalvizangel@gmail.com</t>
  </si>
  <si>
    <t>joseluispizgr@icloud.com</t>
  </si>
  <si>
    <t>eltoni140749@gmail.com</t>
  </si>
  <si>
    <t>jackrtl@hotmail.com</t>
  </si>
  <si>
    <t>gustavo_mariscal02@hotmail.com</t>
  </si>
  <si>
    <t>nohemimedina87@hotmail.com</t>
  </si>
  <si>
    <t>garcias4582@hotmail.com</t>
  </si>
  <si>
    <t>juancarloscasillasgutierrez@hotmail.co</t>
  </si>
  <si>
    <t>lazarocuriel@hotmail.com</t>
  </si>
  <si>
    <t>hectorfigueroaaldaco@hotmail.com</t>
  </si>
  <si>
    <t>luquinchava20@hotmail.com</t>
  </si>
  <si>
    <t>medinaortizguadalupe@hotmail.com</t>
  </si>
  <si>
    <t>chelisguezz@hotmail.com</t>
  </si>
  <si>
    <t>juanmanuelsalazarr@hotmail.com</t>
  </si>
  <si>
    <t>mmgarciamanuel@hotmail.com</t>
  </si>
  <si>
    <t>joserodolfogarciaacosta@hotmail.com</t>
  </si>
  <si>
    <t>pavelcohe@hotmail.com</t>
  </si>
  <si>
    <t>fleonides66@hotmail.com</t>
  </si>
  <si>
    <t>sergioloppezz206@hotmail.com</t>
  </si>
  <si>
    <t>salazarlopezj690@hotmail.com</t>
  </si>
  <si>
    <t>toro.1405@hotmail.com</t>
  </si>
  <si>
    <t>bruno180393@hotmail.com</t>
  </si>
  <si>
    <t>santiomar8522@hotmail.com</t>
  </si>
  <si>
    <t>edgarsantiagoruizlomeli@hotmail.com</t>
  </si>
  <si>
    <t>noecolima09@hotmail.com</t>
  </si>
  <si>
    <t>olivares131269@hotmail.com</t>
  </si>
  <si>
    <t>teodorofausto28@hotmail.com</t>
  </si>
  <si>
    <t>va874993@hotmail.com</t>
  </si>
  <si>
    <t>rodriguezsanchezjorge67@gmail.com</t>
  </si>
  <si>
    <t>jmartinzn@hotmail.com</t>
  </si>
  <si>
    <t>rodolforuelassustaita@hotmail.com</t>
  </si>
  <si>
    <t>rafaelbalbaneda@hotmail.com</t>
  </si>
  <si>
    <t>gegucecr@gmail.com</t>
  </si>
  <si>
    <t>edcanpg@gmail.com</t>
  </si>
  <si>
    <t>smeza9559@gmail.com</t>
  </si>
  <si>
    <t>salazarhernandezf181@gmail.com</t>
  </si>
  <si>
    <t>Luis Angel Flores Loza</t>
  </si>
  <si>
    <t>melisaareolamartinez750@gmail.com</t>
  </si>
  <si>
    <t>Villalaz Garcia Luis Ernesto</t>
  </si>
  <si>
    <t>Encargado de Area comercial</t>
  </si>
  <si>
    <t>Encargada de Fact y cobranza</t>
  </si>
  <si>
    <t>Lopez Virgen Jesus Sebastian</t>
  </si>
  <si>
    <t>sebastianjslv10@gmail.com</t>
  </si>
  <si>
    <t>ernestovillalaz10@hotmail.com</t>
  </si>
  <si>
    <t>Gilberto Tavarez Zepeda</t>
  </si>
  <si>
    <t>Clorador</t>
  </si>
  <si>
    <t>anagilcrisget44@gmail.com</t>
  </si>
  <si>
    <t xml:space="preserve">Avalos Quirate Nery </t>
  </si>
  <si>
    <t>Jefe Administrativo</t>
  </si>
  <si>
    <t>neryavalos1984@gmail.com</t>
  </si>
  <si>
    <t>Fredi Jesus Hernandez Martinez</t>
  </si>
  <si>
    <t xml:space="preserve">Auxiliar de planta </t>
  </si>
  <si>
    <t>fredyhm367@gmail.com</t>
  </si>
  <si>
    <t>ACTIVOS</t>
  </si>
  <si>
    <t>Operador de valvulas</t>
  </si>
  <si>
    <t>luisjaimelopezquijas@hotmail.com</t>
  </si>
  <si>
    <t>lopez Quijas Luis Jaime</t>
  </si>
  <si>
    <t>PRIMA VACACIONAL</t>
  </si>
  <si>
    <t xml:space="preserve">COMPENSACION </t>
  </si>
  <si>
    <t xml:space="preserve">SUMA TOTAL DE REMUNERACION </t>
  </si>
  <si>
    <t>CORREO</t>
  </si>
  <si>
    <t>SUELDO BASE QUINCENAL</t>
  </si>
  <si>
    <t>NETO A PAGAR QUINCENAL</t>
  </si>
  <si>
    <t>SUELDO BASE MENSUAL</t>
  </si>
  <si>
    <t>SINDICALIZADO</t>
  </si>
  <si>
    <t>SUELDOS AL 2026</t>
  </si>
  <si>
    <t>Jacobo Garcia Francisco Javier</t>
  </si>
  <si>
    <t>Ramirez Cruz Eleazar</t>
  </si>
  <si>
    <t>PERMISO</t>
  </si>
  <si>
    <t>Asistente de Direccion y programas Federales</t>
  </si>
  <si>
    <t xml:space="preserve">Cortes Garcia Job Daniel </t>
  </si>
  <si>
    <t>Periodo: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</si>
</sst>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6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Trebuchet MS"/>
      <family val="2"/>
    </font>
    <font>
      <b/>
      <sz val="10"/>
      <color theme="1"/>
      <name val="Trebuchet MS"/>
      <family val="2"/>
    </font>
    <font>
      <sz val="10"/>
      <color rgb="FF00B0F0"/>
      <name val="Trebuchet MS"/>
      <family val="2"/>
    </font>
    <font>
      <b/>
      <sz val="10"/>
      <color theme="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 tint="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16" fillId="0" borderId="0" applyNumberFormat="0" applyFill="0" applyBorder="0" applyAlignment="0" applyProtection="0"/>
  </cellStyleXfs>
  <cellXfs count="104">
    <xf numFmtId="0" fontId="0" fillId="0" borderId="0" xfId="0"/>
    <xf numFmtId="0" fontId="2" fillId="2" borderId="0" xfId="0" applyFont="1" applyFill="1"/>
    <xf numFmtId="0" fontId="0" fillId="0" borderId="0" xfId="0" applyAlignment="1"/>
    <xf numFmtId="0" fontId="2" fillId="2" borderId="0" xfId="0" applyNumberFormat="1" applyFont="1" applyFill="1" applyAlignment="1">
      <alignment horizontal="center"/>
    </xf>
    <xf numFmtId="0" fontId="5" fillId="2" borderId="0" xfId="2" applyFont="1" applyFill="1" applyBorder="1" applyAlignment="1">
      <alignment horizontal="left"/>
    </xf>
    <xf numFmtId="0" fontId="2" fillId="2" borderId="0" xfId="0" applyFont="1" applyFill="1" applyAlignment="1"/>
    <xf numFmtId="0" fontId="3" fillId="2" borderId="1" xfId="2" applyNumberFormat="1" applyFont="1" applyFill="1" applyBorder="1" applyAlignment="1">
      <alignment horizontal="center" vertical="center"/>
    </xf>
    <xf numFmtId="44" fontId="3" fillId="2" borderId="1" xfId="3" applyFont="1" applyFill="1" applyBorder="1" applyAlignment="1">
      <alignment horizontal="center"/>
    </xf>
    <xf numFmtId="166" fontId="7" fillId="2" borderId="1" xfId="3" applyNumberFormat="1" applyFont="1" applyFill="1" applyBorder="1" applyAlignment="1">
      <alignment horizontal="center"/>
    </xf>
    <xf numFmtId="44" fontId="7" fillId="2" borderId="1" xfId="1" applyFont="1" applyFill="1" applyBorder="1" applyAlignment="1">
      <alignment vertical="center"/>
    </xf>
    <xf numFmtId="166" fontId="3" fillId="2" borderId="1" xfId="3" applyNumberFormat="1" applyFont="1" applyFill="1" applyBorder="1" applyAlignment="1">
      <alignment horizontal="center"/>
    </xf>
    <xf numFmtId="0" fontId="8" fillId="2" borderId="1" xfId="2" applyNumberFormat="1" applyFont="1" applyFill="1" applyBorder="1" applyAlignment="1">
      <alignment horizontal="center"/>
    </xf>
    <xf numFmtId="44" fontId="8" fillId="2" borderId="1" xfId="3" applyFont="1" applyFill="1" applyBorder="1" applyAlignment="1">
      <alignment horizontal="center" vertical="center"/>
    </xf>
    <xf numFmtId="14" fontId="8" fillId="2" borderId="1" xfId="3" applyNumberFormat="1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vertical="center"/>
    </xf>
    <xf numFmtId="14" fontId="3" fillId="2" borderId="1" xfId="3" applyNumberFormat="1" applyFont="1" applyFill="1" applyBorder="1" applyAlignment="1">
      <alignment horizontal="center"/>
    </xf>
    <xf numFmtId="44" fontId="3" fillId="2" borderId="1" xfId="3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2" fontId="11" fillId="2" borderId="0" xfId="0" applyNumberFormat="1" applyFont="1" applyFill="1"/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2" fontId="2" fillId="2" borderId="0" xfId="0" applyNumberFormat="1" applyFont="1" applyFill="1"/>
    <xf numFmtId="0" fontId="6" fillId="2" borderId="0" xfId="2" applyFont="1" applyFill="1" applyBorder="1" applyAlignment="1">
      <alignment horizontal="center" shrinkToFit="1"/>
    </xf>
    <xf numFmtId="14" fontId="10" fillId="2" borderId="0" xfId="0" applyNumberFormat="1" applyFont="1" applyFill="1" applyBorder="1" applyAlignment="1">
      <alignment horizontal="center"/>
    </xf>
    <xf numFmtId="14" fontId="10" fillId="2" borderId="0" xfId="0" applyNumberFormat="1" applyFont="1" applyFill="1" applyBorder="1"/>
    <xf numFmtId="0" fontId="6" fillId="2" borderId="0" xfId="2" applyFont="1" applyFill="1" applyBorder="1" applyAlignment="1">
      <alignment horizontal="center"/>
    </xf>
    <xf numFmtId="44" fontId="2" fillId="2" borderId="0" xfId="1" applyFont="1" applyFill="1"/>
    <xf numFmtId="44" fontId="11" fillId="2" borderId="0" xfId="0" applyNumberFormat="1" applyFont="1" applyFill="1"/>
    <xf numFmtId="44" fontId="11" fillId="2" borderId="0" xfId="1" applyFont="1" applyFill="1"/>
    <xf numFmtId="0" fontId="2" fillId="2" borderId="1" xfId="0" applyFont="1" applyFill="1" applyBorder="1"/>
    <xf numFmtId="4" fontId="2" fillId="2" borderId="1" xfId="0" applyNumberFormat="1" applyFont="1" applyFill="1" applyBorder="1"/>
    <xf numFmtId="2" fontId="2" fillId="2" borderId="1" xfId="0" applyNumberFormat="1" applyFont="1" applyFill="1" applyBorder="1"/>
    <xf numFmtId="44" fontId="11" fillId="2" borderId="1" xfId="1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2" borderId="0" xfId="2" applyFont="1" applyFill="1" applyBorder="1" applyAlignment="1">
      <alignment horizontal="right"/>
    </xf>
    <xf numFmtId="0" fontId="6" fillId="2" borderId="0" xfId="2" applyFont="1" applyFill="1" applyBorder="1" applyAlignment="1">
      <alignment horizontal="right"/>
    </xf>
    <xf numFmtId="0" fontId="4" fillId="2" borderId="0" xfId="2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0" borderId="1" xfId="2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center"/>
    </xf>
    <xf numFmtId="44" fontId="3" fillId="0" borderId="1" xfId="3" applyFont="1" applyFill="1" applyBorder="1" applyAlignment="1">
      <alignment horizontal="center"/>
    </xf>
    <xf numFmtId="44" fontId="7" fillId="0" borderId="1" xfId="1" applyFont="1" applyFill="1" applyBorder="1" applyAlignment="1">
      <alignment vertical="center"/>
    </xf>
    <xf numFmtId="0" fontId="2" fillId="0" borderId="1" xfId="0" applyFont="1" applyFill="1" applyBorder="1" applyAlignment="1"/>
    <xf numFmtId="44" fontId="16" fillId="2" borderId="1" xfId="65" applyNumberFormat="1" applyFill="1" applyBorder="1" applyAlignment="1">
      <alignment horizontal="center" vertical="center"/>
    </xf>
    <xf numFmtId="44" fontId="16" fillId="2" borderId="1" xfId="65" applyNumberFormat="1" applyFill="1" applyBorder="1" applyAlignment="1">
      <alignment horizontal="center"/>
    </xf>
    <xf numFmtId="0" fontId="14" fillId="0" borderId="2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17" fillId="0" borderId="1" xfId="2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3" fillId="3" borderId="1" xfId="2" applyNumberFormat="1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left" vertical="center"/>
    </xf>
    <xf numFmtId="44" fontId="13" fillId="3" borderId="1" xfId="3" applyFont="1" applyFill="1" applyBorder="1" applyAlignment="1">
      <alignment horizontal="center" vertical="center"/>
    </xf>
    <xf numFmtId="44" fontId="13" fillId="3" borderId="1" xfId="3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/>
    </xf>
    <xf numFmtId="0" fontId="11" fillId="2" borderId="0" xfId="0" applyFont="1" applyFill="1" applyBorder="1"/>
    <xf numFmtId="4" fontId="2" fillId="2" borderId="0" xfId="0" applyNumberFormat="1" applyFont="1" applyFill="1" applyBorder="1"/>
    <xf numFmtId="44" fontId="11" fillId="2" borderId="0" xfId="1" applyFont="1" applyFill="1" applyBorder="1"/>
    <xf numFmtId="164" fontId="13" fillId="3" borderId="1" xfId="1" applyNumberFormat="1" applyFont="1" applyFill="1" applyBorder="1" applyAlignment="1">
      <alignment horizontal="center" vertical="center" wrapText="1" shrinkToFit="1"/>
    </xf>
    <xf numFmtId="44" fontId="7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3" borderId="1" xfId="0" applyFont="1" applyFill="1" applyBorder="1"/>
    <xf numFmtId="44" fontId="7" fillId="2" borderId="1" xfId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44" fontId="0" fillId="0" borderId="0" xfId="1" applyFont="1" applyAlignment="1"/>
    <xf numFmtId="44" fontId="2" fillId="2" borderId="0" xfId="1" applyFont="1" applyFill="1" applyAlignment="1"/>
    <xf numFmtId="44" fontId="13" fillId="3" borderId="1" xfId="1" applyFont="1" applyFill="1" applyBorder="1" applyAlignment="1">
      <alignment horizontal="center" vertical="center" shrinkToFit="1"/>
    </xf>
    <xf numFmtId="44" fontId="8" fillId="2" borderId="1" xfId="1" applyFont="1" applyFill="1" applyBorder="1" applyAlignment="1">
      <alignment horizontal="center" vertical="center"/>
    </xf>
    <xf numFmtId="44" fontId="2" fillId="2" borderId="0" xfId="1" applyFont="1" applyFill="1" applyBorder="1"/>
    <xf numFmtId="0" fontId="6" fillId="2" borderId="0" xfId="2" applyFont="1" applyFill="1" applyBorder="1" applyAlignment="1">
      <alignment horizontal="center" vertical="center" wrapText="1"/>
    </xf>
    <xf numFmtId="0" fontId="2" fillId="0" borderId="0" xfId="0" applyFont="1" applyFill="1"/>
    <xf numFmtId="0" fontId="8" fillId="4" borderId="1" xfId="2" applyNumberFormat="1" applyFont="1" applyFill="1" applyBorder="1" applyAlignment="1">
      <alignment horizontal="center"/>
    </xf>
    <xf numFmtId="0" fontId="14" fillId="4" borderId="2" xfId="0" applyFont="1" applyFill="1" applyBorder="1" applyAlignment="1">
      <alignment vertical="center"/>
    </xf>
    <xf numFmtId="44" fontId="8" fillId="4" borderId="1" xfId="3" applyFont="1" applyFill="1" applyBorder="1" applyAlignment="1">
      <alignment horizontal="center" vertical="center"/>
    </xf>
    <xf numFmtId="44" fontId="3" fillId="4" borderId="1" xfId="3" applyFont="1" applyFill="1" applyBorder="1" applyAlignment="1">
      <alignment horizontal="center"/>
    </xf>
    <xf numFmtId="14" fontId="8" fillId="4" borderId="1" xfId="3" applyNumberFormat="1" applyFont="1" applyFill="1" applyBorder="1" applyAlignment="1">
      <alignment horizontal="center" vertical="center"/>
    </xf>
    <xf numFmtId="44" fontId="7" fillId="4" borderId="1" xfId="1" applyFont="1" applyFill="1" applyBorder="1" applyAlignment="1">
      <alignment horizontal="center"/>
    </xf>
    <xf numFmtId="0" fontId="2" fillId="4" borderId="0" xfId="0" applyFont="1" applyFill="1" applyAlignment="1"/>
    <xf numFmtId="0" fontId="2" fillId="4" borderId="1" xfId="0" applyFont="1" applyFill="1" applyBorder="1"/>
    <xf numFmtId="44" fontId="11" fillId="4" borderId="1" xfId="1" applyFont="1" applyFill="1" applyBorder="1"/>
    <xf numFmtId="14" fontId="7" fillId="2" borderId="1" xfId="1" applyNumberFormat="1" applyFont="1" applyFill="1" applyBorder="1" applyAlignment="1">
      <alignment vertical="center"/>
    </xf>
    <xf numFmtId="14" fontId="7" fillId="4" borderId="1" xfId="1" applyNumberFormat="1" applyFont="1" applyFill="1" applyBorder="1" applyAlignment="1">
      <alignment vertical="center"/>
    </xf>
    <xf numFmtId="14" fontId="7" fillId="2" borderId="1" xfId="1" applyNumberFormat="1" applyFont="1" applyFill="1" applyBorder="1" applyAlignment="1">
      <alignment horizontal="right" vertical="center"/>
    </xf>
    <xf numFmtId="0" fontId="8" fillId="0" borderId="1" xfId="2" applyNumberFormat="1" applyFont="1" applyFill="1" applyBorder="1" applyAlignment="1">
      <alignment horizontal="center"/>
    </xf>
    <xf numFmtId="44" fontId="8" fillId="0" borderId="1" xfId="3" applyFont="1" applyFill="1" applyBorder="1" applyAlignment="1">
      <alignment horizontal="center" vertical="center"/>
    </xf>
    <xf numFmtId="14" fontId="8" fillId="0" borderId="1" xfId="3" applyNumberFormat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14" fontId="7" fillId="0" borderId="1" xfId="1" applyNumberFormat="1" applyFont="1" applyFill="1" applyBorder="1" applyAlignment="1">
      <alignment vertical="center"/>
    </xf>
    <xf numFmtId="166" fontId="8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/>
    <xf numFmtId="44" fontId="8" fillId="2" borderId="1" xfId="3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4" fontId="2" fillId="0" borderId="1" xfId="0" applyNumberFormat="1" applyFont="1" applyFill="1" applyBorder="1"/>
    <xf numFmtId="166" fontId="8" fillId="5" borderId="1" xfId="0" applyNumberFormat="1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 vertical="center" wrapText="1"/>
    </xf>
  </cellXfs>
  <cellStyles count="66">
    <cellStyle name="Hipervínculo" xfId="65" builtinId="8"/>
    <cellStyle name="Moneda" xfId="1" builtinId="4"/>
    <cellStyle name="Moneda 11" xfId="47" xr:uid="{00000000-0005-0000-0000-000001000000}"/>
    <cellStyle name="Moneda 110" xfId="63" xr:uid="{00000000-0005-0000-0000-000002000000}"/>
    <cellStyle name="Moneda 16" xfId="8" xr:uid="{00000000-0005-0000-0000-000003000000}"/>
    <cellStyle name="Moneda 17" xfId="5" xr:uid="{00000000-0005-0000-0000-000004000000}"/>
    <cellStyle name="Moneda 2" xfId="4" xr:uid="{00000000-0005-0000-0000-000005000000}"/>
    <cellStyle name="Moneda 2 2" xfId="3" xr:uid="{00000000-0005-0000-0000-000006000000}"/>
    <cellStyle name="Moneda 25" xfId="54" xr:uid="{00000000-0005-0000-0000-000007000000}"/>
    <cellStyle name="Moneda 28" xfId="15" xr:uid="{00000000-0005-0000-0000-000008000000}"/>
    <cellStyle name="Moneda 3" xfId="38" xr:uid="{00000000-0005-0000-0000-000009000000}"/>
    <cellStyle name="Moneda 50" xfId="57" xr:uid="{00000000-0005-0000-0000-00000A000000}"/>
    <cellStyle name="Moneda 66" xfId="33" xr:uid="{00000000-0005-0000-0000-00000B000000}"/>
    <cellStyle name="Moneda 74" xfId="21" xr:uid="{00000000-0005-0000-0000-00000C000000}"/>
    <cellStyle name="Moneda 82" xfId="26" xr:uid="{00000000-0005-0000-0000-00000D000000}"/>
    <cellStyle name="Moneda 89" xfId="31" xr:uid="{00000000-0005-0000-0000-00000E000000}"/>
    <cellStyle name="Normal" xfId="0" builtinId="0"/>
    <cellStyle name="Normal 100" xfId="46" xr:uid="{00000000-0005-0000-0000-000010000000}"/>
    <cellStyle name="Normal 102" xfId="49" xr:uid="{00000000-0005-0000-0000-000011000000}"/>
    <cellStyle name="Normal 104" xfId="50" xr:uid="{00000000-0005-0000-0000-000012000000}"/>
    <cellStyle name="Normal 105" xfId="51" xr:uid="{00000000-0005-0000-0000-000013000000}"/>
    <cellStyle name="Normal 106" xfId="60" xr:uid="{00000000-0005-0000-0000-000014000000}"/>
    <cellStyle name="Normal 108" xfId="61" xr:uid="{00000000-0005-0000-0000-000015000000}"/>
    <cellStyle name="Normal 109" xfId="62" xr:uid="{00000000-0005-0000-0000-000016000000}"/>
    <cellStyle name="Normal 11" xfId="41" xr:uid="{00000000-0005-0000-0000-000017000000}"/>
    <cellStyle name="Normal 111" xfId="64" xr:uid="{00000000-0005-0000-0000-000018000000}"/>
    <cellStyle name="Normal 12" xfId="43" xr:uid="{00000000-0005-0000-0000-000019000000}"/>
    <cellStyle name="Normal 14" xfId="44" xr:uid="{00000000-0005-0000-0000-00001A000000}"/>
    <cellStyle name="Normal 17" xfId="18" xr:uid="{00000000-0005-0000-0000-00001B000000}"/>
    <cellStyle name="Normal 18" xfId="12" xr:uid="{00000000-0005-0000-0000-00001C000000}"/>
    <cellStyle name="Normal 2" xfId="2" xr:uid="{00000000-0005-0000-0000-00001D000000}"/>
    <cellStyle name="Normal 20" xfId="9" xr:uid="{00000000-0005-0000-0000-00001E000000}"/>
    <cellStyle name="Normal 21" xfId="10" xr:uid="{00000000-0005-0000-0000-00001F000000}"/>
    <cellStyle name="Normal 22" xfId="11" xr:uid="{00000000-0005-0000-0000-000020000000}"/>
    <cellStyle name="Normal 23" xfId="52" xr:uid="{00000000-0005-0000-0000-000021000000}"/>
    <cellStyle name="Normal 24" xfId="53" xr:uid="{00000000-0005-0000-0000-000022000000}"/>
    <cellStyle name="Normal 25" xfId="42" xr:uid="{00000000-0005-0000-0000-000023000000}"/>
    <cellStyle name="Normal 26" xfId="13" xr:uid="{00000000-0005-0000-0000-000024000000}"/>
    <cellStyle name="Normal 27" xfId="14" xr:uid="{00000000-0005-0000-0000-000025000000}"/>
    <cellStyle name="Normal 28" xfId="6" xr:uid="{00000000-0005-0000-0000-000026000000}"/>
    <cellStyle name="Normal 29" xfId="16" xr:uid="{00000000-0005-0000-0000-000027000000}"/>
    <cellStyle name="Normal 30" xfId="17" xr:uid="{00000000-0005-0000-0000-000028000000}"/>
    <cellStyle name="Normal 46" xfId="55" xr:uid="{00000000-0005-0000-0000-000029000000}"/>
    <cellStyle name="Normal 49" xfId="56" xr:uid="{00000000-0005-0000-0000-00002A000000}"/>
    <cellStyle name="Normal 5" xfId="39" xr:uid="{00000000-0005-0000-0000-00002B000000}"/>
    <cellStyle name="Normal 52" xfId="58" xr:uid="{00000000-0005-0000-0000-00002C000000}"/>
    <cellStyle name="Normal 62" xfId="32" xr:uid="{00000000-0005-0000-0000-00002D000000}"/>
    <cellStyle name="Normal 64" xfId="45" xr:uid="{00000000-0005-0000-0000-00002E000000}"/>
    <cellStyle name="Normal 65" xfId="59" xr:uid="{00000000-0005-0000-0000-00002F000000}"/>
    <cellStyle name="Normal 68" xfId="34" xr:uid="{00000000-0005-0000-0000-000030000000}"/>
    <cellStyle name="Normal 70" xfId="19" xr:uid="{00000000-0005-0000-0000-000031000000}"/>
    <cellStyle name="Normal 73" xfId="20" xr:uid="{00000000-0005-0000-0000-000032000000}"/>
    <cellStyle name="Normal 75" xfId="7" xr:uid="{00000000-0005-0000-0000-000033000000}"/>
    <cellStyle name="Normal 76" xfId="22" xr:uid="{00000000-0005-0000-0000-000034000000}"/>
    <cellStyle name="Normal 78" xfId="23" xr:uid="{00000000-0005-0000-0000-000035000000}"/>
    <cellStyle name="Normal 8" xfId="40" xr:uid="{00000000-0005-0000-0000-000036000000}"/>
    <cellStyle name="Normal 80" xfId="24" xr:uid="{00000000-0005-0000-0000-000037000000}"/>
    <cellStyle name="Normal 81" xfId="25" xr:uid="{00000000-0005-0000-0000-000038000000}"/>
    <cellStyle name="Normal 83" xfId="27" xr:uid="{00000000-0005-0000-0000-000039000000}"/>
    <cellStyle name="Normal 85" xfId="28" xr:uid="{00000000-0005-0000-0000-00003A000000}"/>
    <cellStyle name="Normal 87" xfId="29" xr:uid="{00000000-0005-0000-0000-00003B000000}"/>
    <cellStyle name="Normal 88" xfId="30" xr:uid="{00000000-0005-0000-0000-00003C000000}"/>
    <cellStyle name="Normal 91" xfId="35" xr:uid="{00000000-0005-0000-0000-00003D000000}"/>
    <cellStyle name="Normal 93" xfId="36" xr:uid="{00000000-0005-0000-0000-00003E000000}"/>
    <cellStyle name="Normal 96" xfId="37" xr:uid="{00000000-0005-0000-0000-00003F000000}"/>
    <cellStyle name="Normal 99" xfId="48" xr:uid="{00000000-0005-0000-0000-000040000000}"/>
  </cellStyles>
  <dxfs count="0"/>
  <tableStyles count="0" defaultTableStyle="TableStyleMedium9" defaultPivotStyle="PivotStyleLight16"/>
  <colors>
    <mruColors>
      <color rgb="FF680000"/>
      <color rgb="FF5D1931"/>
      <color rgb="FF752B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161925</xdr:rowOff>
    </xdr:from>
    <xdr:to>
      <xdr:col>2</xdr:col>
      <xdr:colOff>1781175</xdr:colOff>
      <xdr:row>6</xdr:row>
      <xdr:rowOff>22832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96BE4E-ECC2-4D95-94D4-535D8AF5A6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46" t="13809" r="14147" b="13378"/>
        <a:stretch>
          <a:fillRect/>
        </a:stretch>
      </xdr:blipFill>
      <xdr:spPr>
        <a:xfrm>
          <a:off x="123825" y="161925"/>
          <a:ext cx="2809875" cy="1061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hectorfigueroaaldaco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elisaareolamartinez750@gmail.com" TargetMode="External"/><Relationship Id="rId1" Type="http://schemas.openxmlformats.org/officeDocument/2006/relationships/hyperlink" Target="mailto:sebastianjslv10@gmail.com" TargetMode="External"/><Relationship Id="rId6" Type="http://schemas.openxmlformats.org/officeDocument/2006/relationships/hyperlink" Target="mailto:rodriguezsanchezjorge67@gmail.com" TargetMode="External"/><Relationship Id="rId5" Type="http://schemas.openxmlformats.org/officeDocument/2006/relationships/hyperlink" Target="mailto:ernestovillalaz10@hotmail.com" TargetMode="External"/><Relationship Id="rId4" Type="http://schemas.openxmlformats.org/officeDocument/2006/relationships/hyperlink" Target="mailto:toro.140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3D43-3DC4-4A19-8FBC-8F6013D8C271}">
  <sheetPr>
    <pageSetUpPr fitToPage="1"/>
  </sheetPr>
  <dimension ref="A1:CY72"/>
  <sheetViews>
    <sheetView tabSelected="1" workbookViewId="0">
      <pane xSplit="3" ySplit="9" topLeftCell="D10" activePane="bottomRight" state="frozen"/>
      <selection pane="topRight" activeCell="D1" sqref="D1"/>
      <selection pane="bottomLeft" activeCell="A7" sqref="A7"/>
      <selection pane="bottomRight" activeCell="D8" sqref="D8"/>
    </sheetView>
  </sheetViews>
  <sheetFormatPr baseColWidth="10" defaultRowHeight="15" x14ac:dyDescent="0.3"/>
  <cols>
    <col min="1" max="1" width="6" style="1" customWidth="1"/>
    <col min="2" max="2" width="11.28515625" style="3" customWidth="1"/>
    <col min="3" max="3" width="30.140625" style="18" bestFit="1" customWidth="1"/>
    <col min="4" max="4" width="41.140625" style="19" bestFit="1" customWidth="1"/>
    <col min="5" max="5" width="17.5703125" style="1" bestFit="1" customWidth="1"/>
    <col min="6" max="6" width="33.42578125" style="1" hidden="1" customWidth="1"/>
    <col min="7" max="7" width="13.42578125" style="19" hidden="1" customWidth="1"/>
    <col min="8" max="8" width="13.85546875" style="23" bestFit="1" customWidth="1"/>
    <col min="9" max="9" width="14.7109375" style="1" bestFit="1" customWidth="1"/>
    <col min="10" max="10" width="25.140625" style="1" bestFit="1" customWidth="1"/>
    <col min="11" max="11" width="23.85546875" style="28" customWidth="1"/>
    <col min="12" max="12" width="20" style="1" customWidth="1"/>
    <col min="13" max="13" width="17" style="1" customWidth="1"/>
    <col min="14" max="14" width="16.85546875" style="1" bestFit="1" customWidth="1"/>
    <col min="15" max="15" width="16.85546875" style="1" customWidth="1"/>
    <col min="16" max="16" width="22" style="1" customWidth="1"/>
    <col min="17" max="240" width="11.42578125" style="1"/>
    <col min="241" max="241" width="4" style="1" customWidth="1"/>
    <col min="242" max="242" width="6.42578125" style="1" customWidth="1"/>
    <col min="243" max="243" width="9.7109375" style="1" customWidth="1"/>
    <col min="244" max="244" width="32.85546875" style="1" customWidth="1"/>
    <col min="245" max="245" width="11.42578125" style="1"/>
    <col min="246" max="246" width="21.42578125" style="1" customWidth="1"/>
    <col min="247" max="247" width="17.7109375" style="1" customWidth="1"/>
    <col min="248" max="248" width="20.140625" style="1" customWidth="1"/>
    <col min="249" max="249" width="17.7109375" style="1" customWidth="1"/>
    <col min="250" max="250" width="12.42578125" style="1" bestFit="1" customWidth="1"/>
    <col min="251" max="253" width="11.42578125" style="1"/>
    <col min="254" max="254" width="12.42578125" style="1" bestFit="1" customWidth="1"/>
    <col min="255" max="255" width="14.85546875" style="1" customWidth="1"/>
    <col min="256" max="256" width="14.42578125" style="1" customWidth="1"/>
    <col min="257" max="496" width="11.42578125" style="1"/>
    <col min="497" max="497" width="4" style="1" customWidth="1"/>
    <col min="498" max="498" width="6.42578125" style="1" customWidth="1"/>
    <col min="499" max="499" width="9.7109375" style="1" customWidth="1"/>
    <col min="500" max="500" width="32.85546875" style="1" customWidth="1"/>
    <col min="501" max="501" width="11.42578125" style="1"/>
    <col min="502" max="502" width="21.42578125" style="1" customWidth="1"/>
    <col min="503" max="503" width="17.7109375" style="1" customWidth="1"/>
    <col min="504" max="504" width="20.140625" style="1" customWidth="1"/>
    <col min="505" max="505" width="17.7109375" style="1" customWidth="1"/>
    <col min="506" max="506" width="12.42578125" style="1" bestFit="1" customWidth="1"/>
    <col min="507" max="509" width="11.42578125" style="1"/>
    <col min="510" max="510" width="12.42578125" style="1" bestFit="1" customWidth="1"/>
    <col min="511" max="511" width="14.85546875" style="1" customWidth="1"/>
    <col min="512" max="512" width="14.42578125" style="1" customWidth="1"/>
    <col min="513" max="752" width="11.42578125" style="1"/>
    <col min="753" max="753" width="4" style="1" customWidth="1"/>
    <col min="754" max="754" width="6.42578125" style="1" customWidth="1"/>
    <col min="755" max="755" width="9.7109375" style="1" customWidth="1"/>
    <col min="756" max="756" width="32.85546875" style="1" customWidth="1"/>
    <col min="757" max="757" width="11.42578125" style="1"/>
    <col min="758" max="758" width="21.42578125" style="1" customWidth="1"/>
    <col min="759" max="759" width="17.7109375" style="1" customWidth="1"/>
    <col min="760" max="760" width="20.140625" style="1" customWidth="1"/>
    <col min="761" max="761" width="17.7109375" style="1" customWidth="1"/>
    <col min="762" max="762" width="12.42578125" style="1" bestFit="1" customWidth="1"/>
    <col min="763" max="765" width="11.42578125" style="1"/>
    <col min="766" max="766" width="12.42578125" style="1" bestFit="1" customWidth="1"/>
    <col min="767" max="767" width="14.85546875" style="1" customWidth="1"/>
    <col min="768" max="768" width="14.42578125" style="1" customWidth="1"/>
    <col min="769" max="1008" width="11.42578125" style="1"/>
    <col min="1009" max="1009" width="4" style="1" customWidth="1"/>
    <col min="1010" max="1010" width="6.42578125" style="1" customWidth="1"/>
    <col min="1011" max="1011" width="9.7109375" style="1" customWidth="1"/>
    <col min="1012" max="1012" width="32.85546875" style="1" customWidth="1"/>
    <col min="1013" max="1013" width="11.42578125" style="1"/>
    <col min="1014" max="1014" width="21.42578125" style="1" customWidth="1"/>
    <col min="1015" max="1015" width="17.7109375" style="1" customWidth="1"/>
    <col min="1016" max="1016" width="20.140625" style="1" customWidth="1"/>
    <col min="1017" max="1017" width="17.7109375" style="1" customWidth="1"/>
    <col min="1018" max="1018" width="12.42578125" style="1" bestFit="1" customWidth="1"/>
    <col min="1019" max="1021" width="11.42578125" style="1"/>
    <col min="1022" max="1022" width="12.42578125" style="1" bestFit="1" customWidth="1"/>
    <col min="1023" max="1023" width="14.85546875" style="1" customWidth="1"/>
    <col min="1024" max="1024" width="14.42578125" style="1" customWidth="1"/>
    <col min="1025" max="1264" width="11.42578125" style="1"/>
    <col min="1265" max="1265" width="4" style="1" customWidth="1"/>
    <col min="1266" max="1266" width="6.42578125" style="1" customWidth="1"/>
    <col min="1267" max="1267" width="9.7109375" style="1" customWidth="1"/>
    <col min="1268" max="1268" width="32.85546875" style="1" customWidth="1"/>
    <col min="1269" max="1269" width="11.42578125" style="1"/>
    <col min="1270" max="1270" width="21.42578125" style="1" customWidth="1"/>
    <col min="1271" max="1271" width="17.7109375" style="1" customWidth="1"/>
    <col min="1272" max="1272" width="20.140625" style="1" customWidth="1"/>
    <col min="1273" max="1273" width="17.7109375" style="1" customWidth="1"/>
    <col min="1274" max="1274" width="12.42578125" style="1" bestFit="1" customWidth="1"/>
    <col min="1275" max="1277" width="11.42578125" style="1"/>
    <col min="1278" max="1278" width="12.42578125" style="1" bestFit="1" customWidth="1"/>
    <col min="1279" max="1279" width="14.85546875" style="1" customWidth="1"/>
    <col min="1280" max="1280" width="14.42578125" style="1" customWidth="1"/>
    <col min="1281" max="1520" width="11.42578125" style="1"/>
    <col min="1521" max="1521" width="4" style="1" customWidth="1"/>
    <col min="1522" max="1522" width="6.42578125" style="1" customWidth="1"/>
    <col min="1523" max="1523" width="9.7109375" style="1" customWidth="1"/>
    <col min="1524" max="1524" width="32.85546875" style="1" customWidth="1"/>
    <col min="1525" max="1525" width="11.42578125" style="1"/>
    <col min="1526" max="1526" width="21.42578125" style="1" customWidth="1"/>
    <col min="1527" max="1527" width="17.7109375" style="1" customWidth="1"/>
    <col min="1528" max="1528" width="20.140625" style="1" customWidth="1"/>
    <col min="1529" max="1529" width="17.7109375" style="1" customWidth="1"/>
    <col min="1530" max="1530" width="12.42578125" style="1" bestFit="1" customWidth="1"/>
    <col min="1531" max="1533" width="11.42578125" style="1"/>
    <col min="1534" max="1534" width="12.42578125" style="1" bestFit="1" customWidth="1"/>
    <col min="1535" max="1535" width="14.85546875" style="1" customWidth="1"/>
    <col min="1536" max="1536" width="14.42578125" style="1" customWidth="1"/>
    <col min="1537" max="1776" width="11.42578125" style="1"/>
    <col min="1777" max="1777" width="4" style="1" customWidth="1"/>
    <col min="1778" max="1778" width="6.42578125" style="1" customWidth="1"/>
    <col min="1779" max="1779" width="9.7109375" style="1" customWidth="1"/>
    <col min="1780" max="1780" width="32.85546875" style="1" customWidth="1"/>
    <col min="1781" max="1781" width="11.42578125" style="1"/>
    <col min="1782" max="1782" width="21.42578125" style="1" customWidth="1"/>
    <col min="1783" max="1783" width="17.7109375" style="1" customWidth="1"/>
    <col min="1784" max="1784" width="20.140625" style="1" customWidth="1"/>
    <col min="1785" max="1785" width="17.7109375" style="1" customWidth="1"/>
    <col min="1786" max="1786" width="12.42578125" style="1" bestFit="1" customWidth="1"/>
    <col min="1787" max="1789" width="11.42578125" style="1"/>
    <col min="1790" max="1790" width="12.42578125" style="1" bestFit="1" customWidth="1"/>
    <col min="1791" max="1791" width="14.85546875" style="1" customWidth="1"/>
    <col min="1792" max="1792" width="14.42578125" style="1" customWidth="1"/>
    <col min="1793" max="2032" width="11.42578125" style="1"/>
    <col min="2033" max="2033" width="4" style="1" customWidth="1"/>
    <col min="2034" max="2034" width="6.42578125" style="1" customWidth="1"/>
    <col min="2035" max="2035" width="9.7109375" style="1" customWidth="1"/>
    <col min="2036" max="2036" width="32.85546875" style="1" customWidth="1"/>
    <col min="2037" max="2037" width="11.42578125" style="1"/>
    <col min="2038" max="2038" width="21.42578125" style="1" customWidth="1"/>
    <col min="2039" max="2039" width="17.7109375" style="1" customWidth="1"/>
    <col min="2040" max="2040" width="20.140625" style="1" customWidth="1"/>
    <col min="2041" max="2041" width="17.7109375" style="1" customWidth="1"/>
    <col min="2042" max="2042" width="12.42578125" style="1" bestFit="1" customWidth="1"/>
    <col min="2043" max="2045" width="11.42578125" style="1"/>
    <col min="2046" max="2046" width="12.42578125" style="1" bestFit="1" customWidth="1"/>
    <col min="2047" max="2047" width="14.85546875" style="1" customWidth="1"/>
    <col min="2048" max="2048" width="14.42578125" style="1" customWidth="1"/>
    <col min="2049" max="2288" width="11.42578125" style="1"/>
    <col min="2289" max="2289" width="4" style="1" customWidth="1"/>
    <col min="2290" max="2290" width="6.42578125" style="1" customWidth="1"/>
    <col min="2291" max="2291" width="9.7109375" style="1" customWidth="1"/>
    <col min="2292" max="2292" width="32.85546875" style="1" customWidth="1"/>
    <col min="2293" max="2293" width="11.42578125" style="1"/>
    <col min="2294" max="2294" width="21.42578125" style="1" customWidth="1"/>
    <col min="2295" max="2295" width="17.7109375" style="1" customWidth="1"/>
    <col min="2296" max="2296" width="20.140625" style="1" customWidth="1"/>
    <col min="2297" max="2297" width="17.7109375" style="1" customWidth="1"/>
    <col min="2298" max="2298" width="12.42578125" style="1" bestFit="1" customWidth="1"/>
    <col min="2299" max="2301" width="11.42578125" style="1"/>
    <col min="2302" max="2302" width="12.42578125" style="1" bestFit="1" customWidth="1"/>
    <col min="2303" max="2303" width="14.85546875" style="1" customWidth="1"/>
    <col min="2304" max="2304" width="14.42578125" style="1" customWidth="1"/>
    <col min="2305" max="2544" width="11.42578125" style="1"/>
    <col min="2545" max="2545" width="4" style="1" customWidth="1"/>
    <col min="2546" max="2546" width="6.42578125" style="1" customWidth="1"/>
    <col min="2547" max="2547" width="9.7109375" style="1" customWidth="1"/>
    <col min="2548" max="2548" width="32.85546875" style="1" customWidth="1"/>
    <col min="2549" max="2549" width="11.42578125" style="1"/>
    <col min="2550" max="2550" width="21.42578125" style="1" customWidth="1"/>
    <col min="2551" max="2551" width="17.7109375" style="1" customWidth="1"/>
    <col min="2552" max="2552" width="20.140625" style="1" customWidth="1"/>
    <col min="2553" max="2553" width="17.7109375" style="1" customWidth="1"/>
    <col min="2554" max="2554" width="12.42578125" style="1" bestFit="1" customWidth="1"/>
    <col min="2555" max="2557" width="11.42578125" style="1"/>
    <col min="2558" max="2558" width="12.42578125" style="1" bestFit="1" customWidth="1"/>
    <col min="2559" max="2559" width="14.85546875" style="1" customWidth="1"/>
    <col min="2560" max="2560" width="14.42578125" style="1" customWidth="1"/>
    <col min="2561" max="2800" width="11.42578125" style="1"/>
    <col min="2801" max="2801" width="4" style="1" customWidth="1"/>
    <col min="2802" max="2802" width="6.42578125" style="1" customWidth="1"/>
    <col min="2803" max="2803" width="9.7109375" style="1" customWidth="1"/>
    <col min="2804" max="2804" width="32.85546875" style="1" customWidth="1"/>
    <col min="2805" max="2805" width="11.42578125" style="1"/>
    <col min="2806" max="2806" width="21.42578125" style="1" customWidth="1"/>
    <col min="2807" max="2807" width="17.7109375" style="1" customWidth="1"/>
    <col min="2808" max="2808" width="20.140625" style="1" customWidth="1"/>
    <col min="2809" max="2809" width="17.7109375" style="1" customWidth="1"/>
    <col min="2810" max="2810" width="12.42578125" style="1" bestFit="1" customWidth="1"/>
    <col min="2811" max="2813" width="11.42578125" style="1"/>
    <col min="2814" max="2814" width="12.42578125" style="1" bestFit="1" customWidth="1"/>
    <col min="2815" max="2815" width="14.85546875" style="1" customWidth="1"/>
    <col min="2816" max="2816" width="14.42578125" style="1" customWidth="1"/>
    <col min="2817" max="3056" width="11.42578125" style="1"/>
    <col min="3057" max="3057" width="4" style="1" customWidth="1"/>
    <col min="3058" max="3058" width="6.42578125" style="1" customWidth="1"/>
    <col min="3059" max="3059" width="9.7109375" style="1" customWidth="1"/>
    <col min="3060" max="3060" width="32.85546875" style="1" customWidth="1"/>
    <col min="3061" max="3061" width="11.42578125" style="1"/>
    <col min="3062" max="3062" width="21.42578125" style="1" customWidth="1"/>
    <col min="3063" max="3063" width="17.7109375" style="1" customWidth="1"/>
    <col min="3064" max="3064" width="20.140625" style="1" customWidth="1"/>
    <col min="3065" max="3065" width="17.7109375" style="1" customWidth="1"/>
    <col min="3066" max="3066" width="12.42578125" style="1" bestFit="1" customWidth="1"/>
    <col min="3067" max="3069" width="11.42578125" style="1"/>
    <col min="3070" max="3070" width="12.42578125" style="1" bestFit="1" customWidth="1"/>
    <col min="3071" max="3071" width="14.85546875" style="1" customWidth="1"/>
    <col min="3072" max="3072" width="14.42578125" style="1" customWidth="1"/>
    <col min="3073" max="3312" width="11.42578125" style="1"/>
    <col min="3313" max="3313" width="4" style="1" customWidth="1"/>
    <col min="3314" max="3314" width="6.42578125" style="1" customWidth="1"/>
    <col min="3315" max="3315" width="9.7109375" style="1" customWidth="1"/>
    <col min="3316" max="3316" width="32.85546875" style="1" customWidth="1"/>
    <col min="3317" max="3317" width="11.42578125" style="1"/>
    <col min="3318" max="3318" width="21.42578125" style="1" customWidth="1"/>
    <col min="3319" max="3319" width="17.7109375" style="1" customWidth="1"/>
    <col min="3320" max="3320" width="20.140625" style="1" customWidth="1"/>
    <col min="3321" max="3321" width="17.7109375" style="1" customWidth="1"/>
    <col min="3322" max="3322" width="12.42578125" style="1" bestFit="1" customWidth="1"/>
    <col min="3323" max="3325" width="11.42578125" style="1"/>
    <col min="3326" max="3326" width="12.42578125" style="1" bestFit="1" customWidth="1"/>
    <col min="3327" max="3327" width="14.85546875" style="1" customWidth="1"/>
    <col min="3328" max="3328" width="14.42578125" style="1" customWidth="1"/>
    <col min="3329" max="3568" width="11.42578125" style="1"/>
    <col min="3569" max="3569" width="4" style="1" customWidth="1"/>
    <col min="3570" max="3570" width="6.42578125" style="1" customWidth="1"/>
    <col min="3571" max="3571" width="9.7109375" style="1" customWidth="1"/>
    <col min="3572" max="3572" width="32.85546875" style="1" customWidth="1"/>
    <col min="3573" max="3573" width="11.42578125" style="1"/>
    <col min="3574" max="3574" width="21.42578125" style="1" customWidth="1"/>
    <col min="3575" max="3575" width="17.7109375" style="1" customWidth="1"/>
    <col min="3576" max="3576" width="20.140625" style="1" customWidth="1"/>
    <col min="3577" max="3577" width="17.7109375" style="1" customWidth="1"/>
    <col min="3578" max="3578" width="12.42578125" style="1" bestFit="1" customWidth="1"/>
    <col min="3579" max="3581" width="11.42578125" style="1"/>
    <col min="3582" max="3582" width="12.42578125" style="1" bestFit="1" customWidth="1"/>
    <col min="3583" max="3583" width="14.85546875" style="1" customWidth="1"/>
    <col min="3584" max="3584" width="14.42578125" style="1" customWidth="1"/>
    <col min="3585" max="3824" width="11.42578125" style="1"/>
    <col min="3825" max="3825" width="4" style="1" customWidth="1"/>
    <col min="3826" max="3826" width="6.42578125" style="1" customWidth="1"/>
    <col min="3827" max="3827" width="9.7109375" style="1" customWidth="1"/>
    <col min="3828" max="3828" width="32.85546875" style="1" customWidth="1"/>
    <col min="3829" max="3829" width="11.42578125" style="1"/>
    <col min="3830" max="3830" width="21.42578125" style="1" customWidth="1"/>
    <col min="3831" max="3831" width="17.7109375" style="1" customWidth="1"/>
    <col min="3832" max="3832" width="20.140625" style="1" customWidth="1"/>
    <col min="3833" max="3833" width="17.7109375" style="1" customWidth="1"/>
    <col min="3834" max="3834" width="12.42578125" style="1" bestFit="1" customWidth="1"/>
    <col min="3835" max="3837" width="11.42578125" style="1"/>
    <col min="3838" max="3838" width="12.42578125" style="1" bestFit="1" customWidth="1"/>
    <col min="3839" max="3839" width="14.85546875" style="1" customWidth="1"/>
    <col min="3840" max="3840" width="14.42578125" style="1" customWidth="1"/>
    <col min="3841" max="4080" width="11.42578125" style="1"/>
    <col min="4081" max="4081" width="4" style="1" customWidth="1"/>
    <col min="4082" max="4082" width="6.42578125" style="1" customWidth="1"/>
    <col min="4083" max="4083" width="9.7109375" style="1" customWidth="1"/>
    <col min="4084" max="4084" width="32.85546875" style="1" customWidth="1"/>
    <col min="4085" max="4085" width="11.42578125" style="1"/>
    <col min="4086" max="4086" width="21.42578125" style="1" customWidth="1"/>
    <col min="4087" max="4087" width="17.7109375" style="1" customWidth="1"/>
    <col min="4088" max="4088" width="20.140625" style="1" customWidth="1"/>
    <col min="4089" max="4089" width="17.7109375" style="1" customWidth="1"/>
    <col min="4090" max="4090" width="12.42578125" style="1" bestFit="1" customWidth="1"/>
    <col min="4091" max="4093" width="11.42578125" style="1"/>
    <col min="4094" max="4094" width="12.42578125" style="1" bestFit="1" customWidth="1"/>
    <col min="4095" max="4095" width="14.85546875" style="1" customWidth="1"/>
    <col min="4096" max="4096" width="14.42578125" style="1" customWidth="1"/>
    <col min="4097" max="4336" width="11.42578125" style="1"/>
    <col min="4337" max="4337" width="4" style="1" customWidth="1"/>
    <col min="4338" max="4338" width="6.42578125" style="1" customWidth="1"/>
    <col min="4339" max="4339" width="9.7109375" style="1" customWidth="1"/>
    <col min="4340" max="4340" width="32.85546875" style="1" customWidth="1"/>
    <col min="4341" max="4341" width="11.42578125" style="1"/>
    <col min="4342" max="4342" width="21.42578125" style="1" customWidth="1"/>
    <col min="4343" max="4343" width="17.7109375" style="1" customWidth="1"/>
    <col min="4344" max="4344" width="20.140625" style="1" customWidth="1"/>
    <col min="4345" max="4345" width="17.7109375" style="1" customWidth="1"/>
    <col min="4346" max="4346" width="12.42578125" style="1" bestFit="1" customWidth="1"/>
    <col min="4347" max="4349" width="11.42578125" style="1"/>
    <col min="4350" max="4350" width="12.42578125" style="1" bestFit="1" customWidth="1"/>
    <col min="4351" max="4351" width="14.85546875" style="1" customWidth="1"/>
    <col min="4352" max="4352" width="14.42578125" style="1" customWidth="1"/>
    <col min="4353" max="4592" width="11.42578125" style="1"/>
    <col min="4593" max="4593" width="4" style="1" customWidth="1"/>
    <col min="4594" max="4594" width="6.42578125" style="1" customWidth="1"/>
    <col min="4595" max="4595" width="9.7109375" style="1" customWidth="1"/>
    <col min="4596" max="4596" width="32.85546875" style="1" customWidth="1"/>
    <col min="4597" max="4597" width="11.42578125" style="1"/>
    <col min="4598" max="4598" width="21.42578125" style="1" customWidth="1"/>
    <col min="4599" max="4599" width="17.7109375" style="1" customWidth="1"/>
    <col min="4600" max="4600" width="20.140625" style="1" customWidth="1"/>
    <col min="4601" max="4601" width="17.7109375" style="1" customWidth="1"/>
    <col min="4602" max="4602" width="12.42578125" style="1" bestFit="1" customWidth="1"/>
    <col min="4603" max="4605" width="11.42578125" style="1"/>
    <col min="4606" max="4606" width="12.42578125" style="1" bestFit="1" customWidth="1"/>
    <col min="4607" max="4607" width="14.85546875" style="1" customWidth="1"/>
    <col min="4608" max="4608" width="14.42578125" style="1" customWidth="1"/>
    <col min="4609" max="4848" width="11.42578125" style="1"/>
    <col min="4849" max="4849" width="4" style="1" customWidth="1"/>
    <col min="4850" max="4850" width="6.42578125" style="1" customWidth="1"/>
    <col min="4851" max="4851" width="9.7109375" style="1" customWidth="1"/>
    <col min="4852" max="4852" width="32.85546875" style="1" customWidth="1"/>
    <col min="4853" max="4853" width="11.42578125" style="1"/>
    <col min="4854" max="4854" width="21.42578125" style="1" customWidth="1"/>
    <col min="4855" max="4855" width="17.7109375" style="1" customWidth="1"/>
    <col min="4856" max="4856" width="20.140625" style="1" customWidth="1"/>
    <col min="4857" max="4857" width="17.7109375" style="1" customWidth="1"/>
    <col min="4858" max="4858" width="12.42578125" style="1" bestFit="1" customWidth="1"/>
    <col min="4859" max="4861" width="11.42578125" style="1"/>
    <col min="4862" max="4862" width="12.42578125" style="1" bestFit="1" customWidth="1"/>
    <col min="4863" max="4863" width="14.85546875" style="1" customWidth="1"/>
    <col min="4864" max="4864" width="14.42578125" style="1" customWidth="1"/>
    <col min="4865" max="5104" width="11.42578125" style="1"/>
    <col min="5105" max="5105" width="4" style="1" customWidth="1"/>
    <col min="5106" max="5106" width="6.42578125" style="1" customWidth="1"/>
    <col min="5107" max="5107" width="9.7109375" style="1" customWidth="1"/>
    <col min="5108" max="5108" width="32.85546875" style="1" customWidth="1"/>
    <col min="5109" max="5109" width="11.42578125" style="1"/>
    <col min="5110" max="5110" width="21.42578125" style="1" customWidth="1"/>
    <col min="5111" max="5111" width="17.7109375" style="1" customWidth="1"/>
    <col min="5112" max="5112" width="20.140625" style="1" customWidth="1"/>
    <col min="5113" max="5113" width="17.7109375" style="1" customWidth="1"/>
    <col min="5114" max="5114" width="12.42578125" style="1" bestFit="1" customWidth="1"/>
    <col min="5115" max="5117" width="11.42578125" style="1"/>
    <col min="5118" max="5118" width="12.42578125" style="1" bestFit="1" customWidth="1"/>
    <col min="5119" max="5119" width="14.85546875" style="1" customWidth="1"/>
    <col min="5120" max="5120" width="14.42578125" style="1" customWidth="1"/>
    <col min="5121" max="5360" width="11.42578125" style="1"/>
    <col min="5361" max="5361" width="4" style="1" customWidth="1"/>
    <col min="5362" max="5362" width="6.42578125" style="1" customWidth="1"/>
    <col min="5363" max="5363" width="9.7109375" style="1" customWidth="1"/>
    <col min="5364" max="5364" width="32.85546875" style="1" customWidth="1"/>
    <col min="5365" max="5365" width="11.42578125" style="1"/>
    <col min="5366" max="5366" width="21.42578125" style="1" customWidth="1"/>
    <col min="5367" max="5367" width="17.7109375" style="1" customWidth="1"/>
    <col min="5368" max="5368" width="20.140625" style="1" customWidth="1"/>
    <col min="5369" max="5369" width="17.7109375" style="1" customWidth="1"/>
    <col min="5370" max="5370" width="12.42578125" style="1" bestFit="1" customWidth="1"/>
    <col min="5371" max="5373" width="11.42578125" style="1"/>
    <col min="5374" max="5374" width="12.42578125" style="1" bestFit="1" customWidth="1"/>
    <col min="5375" max="5375" width="14.85546875" style="1" customWidth="1"/>
    <col min="5376" max="5376" width="14.42578125" style="1" customWidth="1"/>
    <col min="5377" max="5616" width="11.42578125" style="1"/>
    <col min="5617" max="5617" width="4" style="1" customWidth="1"/>
    <col min="5618" max="5618" width="6.42578125" style="1" customWidth="1"/>
    <col min="5619" max="5619" width="9.7109375" style="1" customWidth="1"/>
    <col min="5620" max="5620" width="32.85546875" style="1" customWidth="1"/>
    <col min="5621" max="5621" width="11.42578125" style="1"/>
    <col min="5622" max="5622" width="21.42578125" style="1" customWidth="1"/>
    <col min="5623" max="5623" width="17.7109375" style="1" customWidth="1"/>
    <col min="5624" max="5624" width="20.140625" style="1" customWidth="1"/>
    <col min="5625" max="5625" width="17.7109375" style="1" customWidth="1"/>
    <col min="5626" max="5626" width="12.42578125" style="1" bestFit="1" customWidth="1"/>
    <col min="5627" max="5629" width="11.42578125" style="1"/>
    <col min="5630" max="5630" width="12.42578125" style="1" bestFit="1" customWidth="1"/>
    <col min="5631" max="5631" width="14.85546875" style="1" customWidth="1"/>
    <col min="5632" max="5632" width="14.42578125" style="1" customWidth="1"/>
    <col min="5633" max="5872" width="11.42578125" style="1"/>
    <col min="5873" max="5873" width="4" style="1" customWidth="1"/>
    <col min="5874" max="5874" width="6.42578125" style="1" customWidth="1"/>
    <col min="5875" max="5875" width="9.7109375" style="1" customWidth="1"/>
    <col min="5876" max="5876" width="32.85546875" style="1" customWidth="1"/>
    <col min="5877" max="5877" width="11.42578125" style="1"/>
    <col min="5878" max="5878" width="21.42578125" style="1" customWidth="1"/>
    <col min="5879" max="5879" width="17.7109375" style="1" customWidth="1"/>
    <col min="5880" max="5880" width="20.140625" style="1" customWidth="1"/>
    <col min="5881" max="5881" width="17.7109375" style="1" customWidth="1"/>
    <col min="5882" max="5882" width="12.42578125" style="1" bestFit="1" customWidth="1"/>
    <col min="5883" max="5885" width="11.42578125" style="1"/>
    <col min="5886" max="5886" width="12.42578125" style="1" bestFit="1" customWidth="1"/>
    <col min="5887" max="5887" width="14.85546875" style="1" customWidth="1"/>
    <col min="5888" max="5888" width="14.42578125" style="1" customWidth="1"/>
    <col min="5889" max="6128" width="11.42578125" style="1"/>
    <col min="6129" max="6129" width="4" style="1" customWidth="1"/>
    <col min="6130" max="6130" width="6.42578125" style="1" customWidth="1"/>
    <col min="6131" max="6131" width="9.7109375" style="1" customWidth="1"/>
    <col min="6132" max="6132" width="32.85546875" style="1" customWidth="1"/>
    <col min="6133" max="6133" width="11.42578125" style="1"/>
    <col min="6134" max="6134" width="21.42578125" style="1" customWidth="1"/>
    <col min="6135" max="6135" width="17.7109375" style="1" customWidth="1"/>
    <col min="6136" max="6136" width="20.140625" style="1" customWidth="1"/>
    <col min="6137" max="6137" width="17.7109375" style="1" customWidth="1"/>
    <col min="6138" max="6138" width="12.42578125" style="1" bestFit="1" customWidth="1"/>
    <col min="6139" max="6141" width="11.42578125" style="1"/>
    <col min="6142" max="6142" width="12.42578125" style="1" bestFit="1" customWidth="1"/>
    <col min="6143" max="6143" width="14.85546875" style="1" customWidth="1"/>
    <col min="6144" max="6144" width="14.42578125" style="1" customWidth="1"/>
    <col min="6145" max="6384" width="11.42578125" style="1"/>
    <col min="6385" max="6385" width="4" style="1" customWidth="1"/>
    <col min="6386" max="6386" width="6.42578125" style="1" customWidth="1"/>
    <col min="6387" max="6387" width="9.7109375" style="1" customWidth="1"/>
    <col min="6388" max="6388" width="32.85546875" style="1" customWidth="1"/>
    <col min="6389" max="6389" width="11.42578125" style="1"/>
    <col min="6390" max="6390" width="21.42578125" style="1" customWidth="1"/>
    <col min="6391" max="6391" width="17.7109375" style="1" customWidth="1"/>
    <col min="6392" max="6392" width="20.140625" style="1" customWidth="1"/>
    <col min="6393" max="6393" width="17.7109375" style="1" customWidth="1"/>
    <col min="6394" max="6394" width="12.42578125" style="1" bestFit="1" customWidth="1"/>
    <col min="6395" max="6397" width="11.42578125" style="1"/>
    <col min="6398" max="6398" width="12.42578125" style="1" bestFit="1" customWidth="1"/>
    <col min="6399" max="6399" width="14.85546875" style="1" customWidth="1"/>
    <col min="6400" max="6400" width="14.42578125" style="1" customWidth="1"/>
    <col min="6401" max="6640" width="11.42578125" style="1"/>
    <col min="6641" max="6641" width="4" style="1" customWidth="1"/>
    <col min="6642" max="6642" width="6.42578125" style="1" customWidth="1"/>
    <col min="6643" max="6643" width="9.7109375" style="1" customWidth="1"/>
    <col min="6644" max="6644" width="32.85546875" style="1" customWidth="1"/>
    <col min="6645" max="6645" width="11.42578125" style="1"/>
    <col min="6646" max="6646" width="21.42578125" style="1" customWidth="1"/>
    <col min="6647" max="6647" width="17.7109375" style="1" customWidth="1"/>
    <col min="6648" max="6648" width="20.140625" style="1" customWidth="1"/>
    <col min="6649" max="6649" width="17.7109375" style="1" customWidth="1"/>
    <col min="6650" max="6650" width="12.42578125" style="1" bestFit="1" customWidth="1"/>
    <col min="6651" max="6653" width="11.42578125" style="1"/>
    <col min="6654" max="6654" width="12.42578125" style="1" bestFit="1" customWidth="1"/>
    <col min="6655" max="6655" width="14.85546875" style="1" customWidth="1"/>
    <col min="6656" max="6656" width="14.42578125" style="1" customWidth="1"/>
    <col min="6657" max="6896" width="11.42578125" style="1"/>
    <col min="6897" max="6897" width="4" style="1" customWidth="1"/>
    <col min="6898" max="6898" width="6.42578125" style="1" customWidth="1"/>
    <col min="6899" max="6899" width="9.7109375" style="1" customWidth="1"/>
    <col min="6900" max="6900" width="32.85546875" style="1" customWidth="1"/>
    <col min="6901" max="6901" width="11.42578125" style="1"/>
    <col min="6902" max="6902" width="21.42578125" style="1" customWidth="1"/>
    <col min="6903" max="6903" width="17.7109375" style="1" customWidth="1"/>
    <col min="6904" max="6904" width="20.140625" style="1" customWidth="1"/>
    <col min="6905" max="6905" width="17.7109375" style="1" customWidth="1"/>
    <col min="6906" max="6906" width="12.42578125" style="1" bestFit="1" customWidth="1"/>
    <col min="6907" max="6909" width="11.42578125" style="1"/>
    <col min="6910" max="6910" width="12.42578125" style="1" bestFit="1" customWidth="1"/>
    <col min="6911" max="6911" width="14.85546875" style="1" customWidth="1"/>
    <col min="6912" max="6912" width="14.42578125" style="1" customWidth="1"/>
    <col min="6913" max="7152" width="11.42578125" style="1"/>
    <col min="7153" max="7153" width="4" style="1" customWidth="1"/>
    <col min="7154" max="7154" width="6.42578125" style="1" customWidth="1"/>
    <col min="7155" max="7155" width="9.7109375" style="1" customWidth="1"/>
    <col min="7156" max="7156" width="32.85546875" style="1" customWidth="1"/>
    <col min="7157" max="7157" width="11.42578125" style="1"/>
    <col min="7158" max="7158" width="21.42578125" style="1" customWidth="1"/>
    <col min="7159" max="7159" width="17.7109375" style="1" customWidth="1"/>
    <col min="7160" max="7160" width="20.140625" style="1" customWidth="1"/>
    <col min="7161" max="7161" width="17.7109375" style="1" customWidth="1"/>
    <col min="7162" max="7162" width="12.42578125" style="1" bestFit="1" customWidth="1"/>
    <col min="7163" max="7165" width="11.42578125" style="1"/>
    <col min="7166" max="7166" width="12.42578125" style="1" bestFit="1" customWidth="1"/>
    <col min="7167" max="7167" width="14.85546875" style="1" customWidth="1"/>
    <col min="7168" max="7168" width="14.42578125" style="1" customWidth="1"/>
    <col min="7169" max="7408" width="11.42578125" style="1"/>
    <col min="7409" max="7409" width="4" style="1" customWidth="1"/>
    <col min="7410" max="7410" width="6.42578125" style="1" customWidth="1"/>
    <col min="7411" max="7411" width="9.7109375" style="1" customWidth="1"/>
    <col min="7412" max="7412" width="32.85546875" style="1" customWidth="1"/>
    <col min="7413" max="7413" width="11.42578125" style="1"/>
    <col min="7414" max="7414" width="21.42578125" style="1" customWidth="1"/>
    <col min="7415" max="7415" width="17.7109375" style="1" customWidth="1"/>
    <col min="7416" max="7416" width="20.140625" style="1" customWidth="1"/>
    <col min="7417" max="7417" width="17.7109375" style="1" customWidth="1"/>
    <col min="7418" max="7418" width="12.42578125" style="1" bestFit="1" customWidth="1"/>
    <col min="7419" max="7421" width="11.42578125" style="1"/>
    <col min="7422" max="7422" width="12.42578125" style="1" bestFit="1" customWidth="1"/>
    <col min="7423" max="7423" width="14.85546875" style="1" customWidth="1"/>
    <col min="7424" max="7424" width="14.42578125" style="1" customWidth="1"/>
    <col min="7425" max="7664" width="11.42578125" style="1"/>
    <col min="7665" max="7665" width="4" style="1" customWidth="1"/>
    <col min="7666" max="7666" width="6.42578125" style="1" customWidth="1"/>
    <col min="7667" max="7667" width="9.7109375" style="1" customWidth="1"/>
    <col min="7668" max="7668" width="32.85546875" style="1" customWidth="1"/>
    <col min="7669" max="7669" width="11.42578125" style="1"/>
    <col min="7670" max="7670" width="21.42578125" style="1" customWidth="1"/>
    <col min="7671" max="7671" width="17.7109375" style="1" customWidth="1"/>
    <col min="7672" max="7672" width="20.140625" style="1" customWidth="1"/>
    <col min="7673" max="7673" width="17.7109375" style="1" customWidth="1"/>
    <col min="7674" max="7674" width="12.42578125" style="1" bestFit="1" customWidth="1"/>
    <col min="7675" max="7677" width="11.42578125" style="1"/>
    <col min="7678" max="7678" width="12.42578125" style="1" bestFit="1" customWidth="1"/>
    <col min="7679" max="7679" width="14.85546875" style="1" customWidth="1"/>
    <col min="7680" max="7680" width="14.42578125" style="1" customWidth="1"/>
    <col min="7681" max="7920" width="11.42578125" style="1"/>
    <col min="7921" max="7921" width="4" style="1" customWidth="1"/>
    <col min="7922" max="7922" width="6.42578125" style="1" customWidth="1"/>
    <col min="7923" max="7923" width="9.7109375" style="1" customWidth="1"/>
    <col min="7924" max="7924" width="32.85546875" style="1" customWidth="1"/>
    <col min="7925" max="7925" width="11.42578125" style="1"/>
    <col min="7926" max="7926" width="21.42578125" style="1" customWidth="1"/>
    <col min="7927" max="7927" width="17.7109375" style="1" customWidth="1"/>
    <col min="7928" max="7928" width="20.140625" style="1" customWidth="1"/>
    <col min="7929" max="7929" width="17.7109375" style="1" customWidth="1"/>
    <col min="7930" max="7930" width="12.42578125" style="1" bestFit="1" customWidth="1"/>
    <col min="7931" max="7933" width="11.42578125" style="1"/>
    <col min="7934" max="7934" width="12.42578125" style="1" bestFit="1" customWidth="1"/>
    <col min="7935" max="7935" width="14.85546875" style="1" customWidth="1"/>
    <col min="7936" max="7936" width="14.42578125" style="1" customWidth="1"/>
    <col min="7937" max="8176" width="11.42578125" style="1"/>
    <col min="8177" max="8177" width="4" style="1" customWidth="1"/>
    <col min="8178" max="8178" width="6.42578125" style="1" customWidth="1"/>
    <col min="8179" max="8179" width="9.7109375" style="1" customWidth="1"/>
    <col min="8180" max="8180" width="32.85546875" style="1" customWidth="1"/>
    <col min="8181" max="8181" width="11.42578125" style="1"/>
    <col min="8182" max="8182" width="21.42578125" style="1" customWidth="1"/>
    <col min="8183" max="8183" width="17.7109375" style="1" customWidth="1"/>
    <col min="8184" max="8184" width="20.140625" style="1" customWidth="1"/>
    <col min="8185" max="8185" width="17.7109375" style="1" customWidth="1"/>
    <col min="8186" max="8186" width="12.42578125" style="1" bestFit="1" customWidth="1"/>
    <col min="8187" max="8189" width="11.42578125" style="1"/>
    <col min="8190" max="8190" width="12.42578125" style="1" bestFit="1" customWidth="1"/>
    <col min="8191" max="8191" width="14.85546875" style="1" customWidth="1"/>
    <col min="8192" max="8192" width="14.42578125" style="1" customWidth="1"/>
    <col min="8193" max="8432" width="11.42578125" style="1"/>
    <col min="8433" max="8433" width="4" style="1" customWidth="1"/>
    <col min="8434" max="8434" width="6.42578125" style="1" customWidth="1"/>
    <col min="8435" max="8435" width="9.7109375" style="1" customWidth="1"/>
    <col min="8436" max="8436" width="32.85546875" style="1" customWidth="1"/>
    <col min="8437" max="8437" width="11.42578125" style="1"/>
    <col min="8438" max="8438" width="21.42578125" style="1" customWidth="1"/>
    <col min="8439" max="8439" width="17.7109375" style="1" customWidth="1"/>
    <col min="8440" max="8440" width="20.140625" style="1" customWidth="1"/>
    <col min="8441" max="8441" width="17.7109375" style="1" customWidth="1"/>
    <col min="8442" max="8442" width="12.42578125" style="1" bestFit="1" customWidth="1"/>
    <col min="8443" max="8445" width="11.42578125" style="1"/>
    <col min="8446" max="8446" width="12.42578125" style="1" bestFit="1" customWidth="1"/>
    <col min="8447" max="8447" width="14.85546875" style="1" customWidth="1"/>
    <col min="8448" max="8448" width="14.42578125" style="1" customWidth="1"/>
    <col min="8449" max="8688" width="11.42578125" style="1"/>
    <col min="8689" max="8689" width="4" style="1" customWidth="1"/>
    <col min="8690" max="8690" width="6.42578125" style="1" customWidth="1"/>
    <col min="8691" max="8691" width="9.7109375" style="1" customWidth="1"/>
    <col min="8692" max="8692" width="32.85546875" style="1" customWidth="1"/>
    <col min="8693" max="8693" width="11.42578125" style="1"/>
    <col min="8694" max="8694" width="21.42578125" style="1" customWidth="1"/>
    <col min="8695" max="8695" width="17.7109375" style="1" customWidth="1"/>
    <col min="8696" max="8696" width="20.140625" style="1" customWidth="1"/>
    <col min="8697" max="8697" width="17.7109375" style="1" customWidth="1"/>
    <col min="8698" max="8698" width="12.42578125" style="1" bestFit="1" customWidth="1"/>
    <col min="8699" max="8701" width="11.42578125" style="1"/>
    <col min="8702" max="8702" width="12.42578125" style="1" bestFit="1" customWidth="1"/>
    <col min="8703" max="8703" width="14.85546875" style="1" customWidth="1"/>
    <col min="8704" max="8704" width="14.42578125" style="1" customWidth="1"/>
    <col min="8705" max="8944" width="11.42578125" style="1"/>
    <col min="8945" max="8945" width="4" style="1" customWidth="1"/>
    <col min="8946" max="8946" width="6.42578125" style="1" customWidth="1"/>
    <col min="8947" max="8947" width="9.7109375" style="1" customWidth="1"/>
    <col min="8948" max="8948" width="32.85546875" style="1" customWidth="1"/>
    <col min="8949" max="8949" width="11.42578125" style="1"/>
    <col min="8950" max="8950" width="21.42578125" style="1" customWidth="1"/>
    <col min="8951" max="8951" width="17.7109375" style="1" customWidth="1"/>
    <col min="8952" max="8952" width="20.140625" style="1" customWidth="1"/>
    <col min="8953" max="8953" width="17.7109375" style="1" customWidth="1"/>
    <col min="8954" max="8954" width="12.42578125" style="1" bestFit="1" customWidth="1"/>
    <col min="8955" max="8957" width="11.42578125" style="1"/>
    <col min="8958" max="8958" width="12.42578125" style="1" bestFit="1" customWidth="1"/>
    <col min="8959" max="8959" width="14.85546875" style="1" customWidth="1"/>
    <col min="8960" max="8960" width="14.42578125" style="1" customWidth="1"/>
    <col min="8961" max="9200" width="11.42578125" style="1"/>
    <col min="9201" max="9201" width="4" style="1" customWidth="1"/>
    <col min="9202" max="9202" width="6.42578125" style="1" customWidth="1"/>
    <col min="9203" max="9203" width="9.7109375" style="1" customWidth="1"/>
    <col min="9204" max="9204" width="32.85546875" style="1" customWidth="1"/>
    <col min="9205" max="9205" width="11.42578125" style="1"/>
    <col min="9206" max="9206" width="21.42578125" style="1" customWidth="1"/>
    <col min="9207" max="9207" width="17.7109375" style="1" customWidth="1"/>
    <col min="9208" max="9208" width="20.140625" style="1" customWidth="1"/>
    <col min="9209" max="9209" width="17.7109375" style="1" customWidth="1"/>
    <col min="9210" max="9210" width="12.42578125" style="1" bestFit="1" customWidth="1"/>
    <col min="9211" max="9213" width="11.42578125" style="1"/>
    <col min="9214" max="9214" width="12.42578125" style="1" bestFit="1" customWidth="1"/>
    <col min="9215" max="9215" width="14.85546875" style="1" customWidth="1"/>
    <col min="9216" max="9216" width="14.42578125" style="1" customWidth="1"/>
    <col min="9217" max="9456" width="11.42578125" style="1"/>
    <col min="9457" max="9457" width="4" style="1" customWidth="1"/>
    <col min="9458" max="9458" width="6.42578125" style="1" customWidth="1"/>
    <col min="9459" max="9459" width="9.7109375" style="1" customWidth="1"/>
    <col min="9460" max="9460" width="32.85546875" style="1" customWidth="1"/>
    <col min="9461" max="9461" width="11.42578125" style="1"/>
    <col min="9462" max="9462" width="21.42578125" style="1" customWidth="1"/>
    <col min="9463" max="9463" width="17.7109375" style="1" customWidth="1"/>
    <col min="9464" max="9464" width="20.140625" style="1" customWidth="1"/>
    <col min="9465" max="9465" width="17.7109375" style="1" customWidth="1"/>
    <col min="9466" max="9466" width="12.42578125" style="1" bestFit="1" customWidth="1"/>
    <col min="9467" max="9469" width="11.42578125" style="1"/>
    <col min="9470" max="9470" width="12.42578125" style="1" bestFit="1" customWidth="1"/>
    <col min="9471" max="9471" width="14.85546875" style="1" customWidth="1"/>
    <col min="9472" max="9472" width="14.42578125" style="1" customWidth="1"/>
    <col min="9473" max="9712" width="11.42578125" style="1"/>
    <col min="9713" max="9713" width="4" style="1" customWidth="1"/>
    <col min="9714" max="9714" width="6.42578125" style="1" customWidth="1"/>
    <col min="9715" max="9715" width="9.7109375" style="1" customWidth="1"/>
    <col min="9716" max="9716" width="32.85546875" style="1" customWidth="1"/>
    <col min="9717" max="9717" width="11.42578125" style="1"/>
    <col min="9718" max="9718" width="21.42578125" style="1" customWidth="1"/>
    <col min="9719" max="9719" width="17.7109375" style="1" customWidth="1"/>
    <col min="9720" max="9720" width="20.140625" style="1" customWidth="1"/>
    <col min="9721" max="9721" width="17.7109375" style="1" customWidth="1"/>
    <col min="9722" max="9722" width="12.42578125" style="1" bestFit="1" customWidth="1"/>
    <col min="9723" max="9725" width="11.42578125" style="1"/>
    <col min="9726" max="9726" width="12.42578125" style="1" bestFit="1" customWidth="1"/>
    <col min="9727" max="9727" width="14.85546875" style="1" customWidth="1"/>
    <col min="9728" max="9728" width="14.42578125" style="1" customWidth="1"/>
    <col min="9729" max="9968" width="11.42578125" style="1"/>
    <col min="9969" max="9969" width="4" style="1" customWidth="1"/>
    <col min="9970" max="9970" width="6.42578125" style="1" customWidth="1"/>
    <col min="9971" max="9971" width="9.7109375" style="1" customWidth="1"/>
    <col min="9972" max="9972" width="32.85546875" style="1" customWidth="1"/>
    <col min="9973" max="9973" width="11.42578125" style="1"/>
    <col min="9974" max="9974" width="21.42578125" style="1" customWidth="1"/>
    <col min="9975" max="9975" width="17.7109375" style="1" customWidth="1"/>
    <col min="9976" max="9976" width="20.140625" style="1" customWidth="1"/>
    <col min="9977" max="9977" width="17.7109375" style="1" customWidth="1"/>
    <col min="9978" max="9978" width="12.42578125" style="1" bestFit="1" customWidth="1"/>
    <col min="9979" max="9981" width="11.42578125" style="1"/>
    <col min="9982" max="9982" width="12.42578125" style="1" bestFit="1" customWidth="1"/>
    <col min="9983" max="9983" width="14.85546875" style="1" customWidth="1"/>
    <col min="9984" max="9984" width="14.42578125" style="1" customWidth="1"/>
    <col min="9985" max="10224" width="11.42578125" style="1"/>
    <col min="10225" max="10225" width="4" style="1" customWidth="1"/>
    <col min="10226" max="10226" width="6.42578125" style="1" customWidth="1"/>
    <col min="10227" max="10227" width="9.7109375" style="1" customWidth="1"/>
    <col min="10228" max="10228" width="32.85546875" style="1" customWidth="1"/>
    <col min="10229" max="10229" width="11.42578125" style="1"/>
    <col min="10230" max="10230" width="21.42578125" style="1" customWidth="1"/>
    <col min="10231" max="10231" width="17.7109375" style="1" customWidth="1"/>
    <col min="10232" max="10232" width="20.140625" style="1" customWidth="1"/>
    <col min="10233" max="10233" width="17.7109375" style="1" customWidth="1"/>
    <col min="10234" max="10234" width="12.42578125" style="1" bestFit="1" customWidth="1"/>
    <col min="10235" max="10237" width="11.42578125" style="1"/>
    <col min="10238" max="10238" width="12.42578125" style="1" bestFit="1" customWidth="1"/>
    <col min="10239" max="10239" width="14.85546875" style="1" customWidth="1"/>
    <col min="10240" max="10240" width="14.42578125" style="1" customWidth="1"/>
    <col min="10241" max="10480" width="11.42578125" style="1"/>
    <col min="10481" max="10481" width="4" style="1" customWidth="1"/>
    <col min="10482" max="10482" width="6.42578125" style="1" customWidth="1"/>
    <col min="10483" max="10483" width="9.7109375" style="1" customWidth="1"/>
    <col min="10484" max="10484" width="32.85546875" style="1" customWidth="1"/>
    <col min="10485" max="10485" width="11.42578125" style="1"/>
    <col min="10486" max="10486" width="21.42578125" style="1" customWidth="1"/>
    <col min="10487" max="10487" width="17.7109375" style="1" customWidth="1"/>
    <col min="10488" max="10488" width="20.140625" style="1" customWidth="1"/>
    <col min="10489" max="10489" width="17.7109375" style="1" customWidth="1"/>
    <col min="10490" max="10490" width="12.42578125" style="1" bestFit="1" customWidth="1"/>
    <col min="10491" max="10493" width="11.42578125" style="1"/>
    <col min="10494" max="10494" width="12.42578125" style="1" bestFit="1" customWidth="1"/>
    <col min="10495" max="10495" width="14.85546875" style="1" customWidth="1"/>
    <col min="10496" max="10496" width="14.42578125" style="1" customWidth="1"/>
    <col min="10497" max="10736" width="11.42578125" style="1"/>
    <col min="10737" max="10737" width="4" style="1" customWidth="1"/>
    <col min="10738" max="10738" width="6.42578125" style="1" customWidth="1"/>
    <col min="10739" max="10739" width="9.7109375" style="1" customWidth="1"/>
    <col min="10740" max="10740" width="32.85546875" style="1" customWidth="1"/>
    <col min="10741" max="10741" width="11.42578125" style="1"/>
    <col min="10742" max="10742" width="21.42578125" style="1" customWidth="1"/>
    <col min="10743" max="10743" width="17.7109375" style="1" customWidth="1"/>
    <col min="10744" max="10744" width="20.140625" style="1" customWidth="1"/>
    <col min="10745" max="10745" width="17.7109375" style="1" customWidth="1"/>
    <col min="10746" max="10746" width="12.42578125" style="1" bestFit="1" customWidth="1"/>
    <col min="10747" max="10749" width="11.42578125" style="1"/>
    <col min="10750" max="10750" width="12.42578125" style="1" bestFit="1" customWidth="1"/>
    <col min="10751" max="10751" width="14.85546875" style="1" customWidth="1"/>
    <col min="10752" max="10752" width="14.42578125" style="1" customWidth="1"/>
    <col min="10753" max="10992" width="11.42578125" style="1"/>
    <col min="10993" max="10993" width="4" style="1" customWidth="1"/>
    <col min="10994" max="10994" width="6.42578125" style="1" customWidth="1"/>
    <col min="10995" max="10995" width="9.7109375" style="1" customWidth="1"/>
    <col min="10996" max="10996" width="32.85546875" style="1" customWidth="1"/>
    <col min="10997" max="10997" width="11.42578125" style="1"/>
    <col min="10998" max="10998" width="21.42578125" style="1" customWidth="1"/>
    <col min="10999" max="10999" width="17.7109375" style="1" customWidth="1"/>
    <col min="11000" max="11000" width="20.140625" style="1" customWidth="1"/>
    <col min="11001" max="11001" width="17.7109375" style="1" customWidth="1"/>
    <col min="11002" max="11002" width="12.42578125" style="1" bestFit="1" customWidth="1"/>
    <col min="11003" max="11005" width="11.42578125" style="1"/>
    <col min="11006" max="11006" width="12.42578125" style="1" bestFit="1" customWidth="1"/>
    <col min="11007" max="11007" width="14.85546875" style="1" customWidth="1"/>
    <col min="11008" max="11008" width="14.42578125" style="1" customWidth="1"/>
    <col min="11009" max="11248" width="11.42578125" style="1"/>
    <col min="11249" max="11249" width="4" style="1" customWidth="1"/>
    <col min="11250" max="11250" width="6.42578125" style="1" customWidth="1"/>
    <col min="11251" max="11251" width="9.7109375" style="1" customWidth="1"/>
    <col min="11252" max="11252" width="32.85546875" style="1" customWidth="1"/>
    <col min="11253" max="11253" width="11.42578125" style="1"/>
    <col min="11254" max="11254" width="21.42578125" style="1" customWidth="1"/>
    <col min="11255" max="11255" width="17.7109375" style="1" customWidth="1"/>
    <col min="11256" max="11256" width="20.140625" style="1" customWidth="1"/>
    <col min="11257" max="11257" width="17.7109375" style="1" customWidth="1"/>
    <col min="11258" max="11258" width="12.42578125" style="1" bestFit="1" customWidth="1"/>
    <col min="11259" max="11261" width="11.42578125" style="1"/>
    <col min="11262" max="11262" width="12.42578125" style="1" bestFit="1" customWidth="1"/>
    <col min="11263" max="11263" width="14.85546875" style="1" customWidth="1"/>
    <col min="11264" max="11264" width="14.42578125" style="1" customWidth="1"/>
    <col min="11265" max="11504" width="11.42578125" style="1"/>
    <col min="11505" max="11505" width="4" style="1" customWidth="1"/>
    <col min="11506" max="11506" width="6.42578125" style="1" customWidth="1"/>
    <col min="11507" max="11507" width="9.7109375" style="1" customWidth="1"/>
    <col min="11508" max="11508" width="32.85546875" style="1" customWidth="1"/>
    <col min="11509" max="11509" width="11.42578125" style="1"/>
    <col min="11510" max="11510" width="21.42578125" style="1" customWidth="1"/>
    <col min="11511" max="11511" width="17.7109375" style="1" customWidth="1"/>
    <col min="11512" max="11512" width="20.140625" style="1" customWidth="1"/>
    <col min="11513" max="11513" width="17.7109375" style="1" customWidth="1"/>
    <col min="11514" max="11514" width="12.42578125" style="1" bestFit="1" customWidth="1"/>
    <col min="11515" max="11517" width="11.42578125" style="1"/>
    <col min="11518" max="11518" width="12.42578125" style="1" bestFit="1" customWidth="1"/>
    <col min="11519" max="11519" width="14.85546875" style="1" customWidth="1"/>
    <col min="11520" max="11520" width="14.42578125" style="1" customWidth="1"/>
    <col min="11521" max="11760" width="11.42578125" style="1"/>
    <col min="11761" max="11761" width="4" style="1" customWidth="1"/>
    <col min="11762" max="11762" width="6.42578125" style="1" customWidth="1"/>
    <col min="11763" max="11763" width="9.7109375" style="1" customWidth="1"/>
    <col min="11764" max="11764" width="32.85546875" style="1" customWidth="1"/>
    <col min="11765" max="11765" width="11.42578125" style="1"/>
    <col min="11766" max="11766" width="21.42578125" style="1" customWidth="1"/>
    <col min="11767" max="11767" width="17.7109375" style="1" customWidth="1"/>
    <col min="11768" max="11768" width="20.140625" style="1" customWidth="1"/>
    <col min="11769" max="11769" width="17.7109375" style="1" customWidth="1"/>
    <col min="11770" max="11770" width="12.42578125" style="1" bestFit="1" customWidth="1"/>
    <col min="11771" max="11773" width="11.42578125" style="1"/>
    <col min="11774" max="11774" width="12.42578125" style="1" bestFit="1" customWidth="1"/>
    <col min="11775" max="11775" width="14.85546875" style="1" customWidth="1"/>
    <col min="11776" max="11776" width="14.42578125" style="1" customWidth="1"/>
    <col min="11777" max="12016" width="11.42578125" style="1"/>
    <col min="12017" max="12017" width="4" style="1" customWidth="1"/>
    <col min="12018" max="12018" width="6.42578125" style="1" customWidth="1"/>
    <col min="12019" max="12019" width="9.7109375" style="1" customWidth="1"/>
    <col min="12020" max="12020" width="32.85546875" style="1" customWidth="1"/>
    <col min="12021" max="12021" width="11.42578125" style="1"/>
    <col min="12022" max="12022" width="21.42578125" style="1" customWidth="1"/>
    <col min="12023" max="12023" width="17.7109375" style="1" customWidth="1"/>
    <col min="12024" max="12024" width="20.140625" style="1" customWidth="1"/>
    <col min="12025" max="12025" width="17.7109375" style="1" customWidth="1"/>
    <col min="12026" max="12026" width="12.42578125" style="1" bestFit="1" customWidth="1"/>
    <col min="12027" max="12029" width="11.42578125" style="1"/>
    <col min="12030" max="12030" width="12.42578125" style="1" bestFit="1" customWidth="1"/>
    <col min="12031" max="12031" width="14.85546875" style="1" customWidth="1"/>
    <col min="12032" max="12032" width="14.42578125" style="1" customWidth="1"/>
    <col min="12033" max="12272" width="11.42578125" style="1"/>
    <col min="12273" max="12273" width="4" style="1" customWidth="1"/>
    <col min="12274" max="12274" width="6.42578125" style="1" customWidth="1"/>
    <col min="12275" max="12275" width="9.7109375" style="1" customWidth="1"/>
    <col min="12276" max="12276" width="32.85546875" style="1" customWidth="1"/>
    <col min="12277" max="12277" width="11.42578125" style="1"/>
    <col min="12278" max="12278" width="21.42578125" style="1" customWidth="1"/>
    <col min="12279" max="12279" width="17.7109375" style="1" customWidth="1"/>
    <col min="12280" max="12280" width="20.140625" style="1" customWidth="1"/>
    <col min="12281" max="12281" width="17.7109375" style="1" customWidth="1"/>
    <col min="12282" max="12282" width="12.42578125" style="1" bestFit="1" customWidth="1"/>
    <col min="12283" max="12285" width="11.42578125" style="1"/>
    <col min="12286" max="12286" width="12.42578125" style="1" bestFit="1" customWidth="1"/>
    <col min="12287" max="12287" width="14.85546875" style="1" customWidth="1"/>
    <col min="12288" max="12288" width="14.42578125" style="1" customWidth="1"/>
    <col min="12289" max="12528" width="11.42578125" style="1"/>
    <col min="12529" max="12529" width="4" style="1" customWidth="1"/>
    <col min="12530" max="12530" width="6.42578125" style="1" customWidth="1"/>
    <col min="12531" max="12531" width="9.7109375" style="1" customWidth="1"/>
    <col min="12532" max="12532" width="32.85546875" style="1" customWidth="1"/>
    <col min="12533" max="12533" width="11.42578125" style="1"/>
    <col min="12534" max="12534" width="21.42578125" style="1" customWidth="1"/>
    <col min="12535" max="12535" width="17.7109375" style="1" customWidth="1"/>
    <col min="12536" max="12536" width="20.140625" style="1" customWidth="1"/>
    <col min="12537" max="12537" width="17.7109375" style="1" customWidth="1"/>
    <col min="12538" max="12538" width="12.42578125" style="1" bestFit="1" customWidth="1"/>
    <col min="12539" max="12541" width="11.42578125" style="1"/>
    <col min="12542" max="12542" width="12.42578125" style="1" bestFit="1" customWidth="1"/>
    <col min="12543" max="12543" width="14.85546875" style="1" customWidth="1"/>
    <col min="12544" max="12544" width="14.42578125" style="1" customWidth="1"/>
    <col min="12545" max="12784" width="11.42578125" style="1"/>
    <col min="12785" max="12785" width="4" style="1" customWidth="1"/>
    <col min="12786" max="12786" width="6.42578125" style="1" customWidth="1"/>
    <col min="12787" max="12787" width="9.7109375" style="1" customWidth="1"/>
    <col min="12788" max="12788" width="32.85546875" style="1" customWidth="1"/>
    <col min="12789" max="12789" width="11.42578125" style="1"/>
    <col min="12790" max="12790" width="21.42578125" style="1" customWidth="1"/>
    <col min="12791" max="12791" width="17.7109375" style="1" customWidth="1"/>
    <col min="12792" max="12792" width="20.140625" style="1" customWidth="1"/>
    <col min="12793" max="12793" width="17.7109375" style="1" customWidth="1"/>
    <col min="12794" max="12794" width="12.42578125" style="1" bestFit="1" customWidth="1"/>
    <col min="12795" max="12797" width="11.42578125" style="1"/>
    <col min="12798" max="12798" width="12.42578125" style="1" bestFit="1" customWidth="1"/>
    <col min="12799" max="12799" width="14.85546875" style="1" customWidth="1"/>
    <col min="12800" max="12800" width="14.42578125" style="1" customWidth="1"/>
    <col min="12801" max="13040" width="11.42578125" style="1"/>
    <col min="13041" max="13041" width="4" style="1" customWidth="1"/>
    <col min="13042" max="13042" width="6.42578125" style="1" customWidth="1"/>
    <col min="13043" max="13043" width="9.7109375" style="1" customWidth="1"/>
    <col min="13044" max="13044" width="32.85546875" style="1" customWidth="1"/>
    <col min="13045" max="13045" width="11.42578125" style="1"/>
    <col min="13046" max="13046" width="21.42578125" style="1" customWidth="1"/>
    <col min="13047" max="13047" width="17.7109375" style="1" customWidth="1"/>
    <col min="13048" max="13048" width="20.140625" style="1" customWidth="1"/>
    <col min="13049" max="13049" width="17.7109375" style="1" customWidth="1"/>
    <col min="13050" max="13050" width="12.42578125" style="1" bestFit="1" customWidth="1"/>
    <col min="13051" max="13053" width="11.42578125" style="1"/>
    <col min="13054" max="13054" width="12.42578125" style="1" bestFit="1" customWidth="1"/>
    <col min="13055" max="13055" width="14.85546875" style="1" customWidth="1"/>
    <col min="13056" max="13056" width="14.42578125" style="1" customWidth="1"/>
    <col min="13057" max="13296" width="11.42578125" style="1"/>
    <col min="13297" max="13297" width="4" style="1" customWidth="1"/>
    <col min="13298" max="13298" width="6.42578125" style="1" customWidth="1"/>
    <col min="13299" max="13299" width="9.7109375" style="1" customWidth="1"/>
    <col min="13300" max="13300" width="32.85546875" style="1" customWidth="1"/>
    <col min="13301" max="13301" width="11.42578125" style="1"/>
    <col min="13302" max="13302" width="21.42578125" style="1" customWidth="1"/>
    <col min="13303" max="13303" width="17.7109375" style="1" customWidth="1"/>
    <col min="13304" max="13304" width="20.140625" style="1" customWidth="1"/>
    <col min="13305" max="13305" width="17.7109375" style="1" customWidth="1"/>
    <col min="13306" max="13306" width="12.42578125" style="1" bestFit="1" customWidth="1"/>
    <col min="13307" max="13309" width="11.42578125" style="1"/>
    <col min="13310" max="13310" width="12.42578125" style="1" bestFit="1" customWidth="1"/>
    <col min="13311" max="13311" width="14.85546875" style="1" customWidth="1"/>
    <col min="13312" max="13312" width="14.42578125" style="1" customWidth="1"/>
    <col min="13313" max="13552" width="11.42578125" style="1"/>
    <col min="13553" max="13553" width="4" style="1" customWidth="1"/>
    <col min="13554" max="13554" width="6.42578125" style="1" customWidth="1"/>
    <col min="13555" max="13555" width="9.7109375" style="1" customWidth="1"/>
    <col min="13556" max="13556" width="32.85546875" style="1" customWidth="1"/>
    <col min="13557" max="13557" width="11.42578125" style="1"/>
    <col min="13558" max="13558" width="21.42578125" style="1" customWidth="1"/>
    <col min="13559" max="13559" width="17.7109375" style="1" customWidth="1"/>
    <col min="13560" max="13560" width="20.140625" style="1" customWidth="1"/>
    <col min="13561" max="13561" width="17.7109375" style="1" customWidth="1"/>
    <col min="13562" max="13562" width="12.42578125" style="1" bestFit="1" customWidth="1"/>
    <col min="13563" max="13565" width="11.42578125" style="1"/>
    <col min="13566" max="13566" width="12.42578125" style="1" bestFit="1" customWidth="1"/>
    <col min="13567" max="13567" width="14.85546875" style="1" customWidth="1"/>
    <col min="13568" max="13568" width="14.42578125" style="1" customWidth="1"/>
    <col min="13569" max="13808" width="11.42578125" style="1"/>
    <col min="13809" max="13809" width="4" style="1" customWidth="1"/>
    <col min="13810" max="13810" width="6.42578125" style="1" customWidth="1"/>
    <col min="13811" max="13811" width="9.7109375" style="1" customWidth="1"/>
    <col min="13812" max="13812" width="32.85546875" style="1" customWidth="1"/>
    <col min="13813" max="13813" width="11.42578125" style="1"/>
    <col min="13814" max="13814" width="21.42578125" style="1" customWidth="1"/>
    <col min="13815" max="13815" width="17.7109375" style="1" customWidth="1"/>
    <col min="13816" max="13816" width="20.140625" style="1" customWidth="1"/>
    <col min="13817" max="13817" width="17.7109375" style="1" customWidth="1"/>
    <col min="13818" max="13818" width="12.42578125" style="1" bestFit="1" customWidth="1"/>
    <col min="13819" max="13821" width="11.42578125" style="1"/>
    <col min="13822" max="13822" width="12.42578125" style="1" bestFit="1" customWidth="1"/>
    <col min="13823" max="13823" width="14.85546875" style="1" customWidth="1"/>
    <col min="13824" max="13824" width="14.42578125" style="1" customWidth="1"/>
    <col min="13825" max="14064" width="11.42578125" style="1"/>
    <col min="14065" max="14065" width="4" style="1" customWidth="1"/>
    <col min="14066" max="14066" width="6.42578125" style="1" customWidth="1"/>
    <col min="14067" max="14067" width="9.7109375" style="1" customWidth="1"/>
    <col min="14068" max="14068" width="32.85546875" style="1" customWidth="1"/>
    <col min="14069" max="14069" width="11.42578125" style="1"/>
    <col min="14070" max="14070" width="21.42578125" style="1" customWidth="1"/>
    <col min="14071" max="14071" width="17.7109375" style="1" customWidth="1"/>
    <col min="14072" max="14072" width="20.140625" style="1" customWidth="1"/>
    <col min="14073" max="14073" width="17.7109375" style="1" customWidth="1"/>
    <col min="14074" max="14074" width="12.42578125" style="1" bestFit="1" customWidth="1"/>
    <col min="14075" max="14077" width="11.42578125" style="1"/>
    <col min="14078" max="14078" width="12.42578125" style="1" bestFit="1" customWidth="1"/>
    <col min="14079" max="14079" width="14.85546875" style="1" customWidth="1"/>
    <col min="14080" max="14080" width="14.42578125" style="1" customWidth="1"/>
    <col min="14081" max="14320" width="11.42578125" style="1"/>
    <col min="14321" max="14321" width="4" style="1" customWidth="1"/>
    <col min="14322" max="14322" width="6.42578125" style="1" customWidth="1"/>
    <col min="14323" max="14323" width="9.7109375" style="1" customWidth="1"/>
    <col min="14324" max="14324" width="32.85546875" style="1" customWidth="1"/>
    <col min="14325" max="14325" width="11.42578125" style="1"/>
    <col min="14326" max="14326" width="21.42578125" style="1" customWidth="1"/>
    <col min="14327" max="14327" width="17.7109375" style="1" customWidth="1"/>
    <col min="14328" max="14328" width="20.140625" style="1" customWidth="1"/>
    <col min="14329" max="14329" width="17.7109375" style="1" customWidth="1"/>
    <col min="14330" max="14330" width="12.42578125" style="1" bestFit="1" customWidth="1"/>
    <col min="14331" max="14333" width="11.42578125" style="1"/>
    <col min="14334" max="14334" width="12.42578125" style="1" bestFit="1" customWidth="1"/>
    <col min="14335" max="14335" width="14.85546875" style="1" customWidth="1"/>
    <col min="14336" max="14336" width="14.42578125" style="1" customWidth="1"/>
    <col min="14337" max="14576" width="11.42578125" style="1"/>
    <col min="14577" max="14577" width="4" style="1" customWidth="1"/>
    <col min="14578" max="14578" width="6.42578125" style="1" customWidth="1"/>
    <col min="14579" max="14579" width="9.7109375" style="1" customWidth="1"/>
    <col min="14580" max="14580" width="32.85546875" style="1" customWidth="1"/>
    <col min="14581" max="14581" width="11.42578125" style="1"/>
    <col min="14582" max="14582" width="21.42578125" style="1" customWidth="1"/>
    <col min="14583" max="14583" width="17.7109375" style="1" customWidth="1"/>
    <col min="14584" max="14584" width="20.140625" style="1" customWidth="1"/>
    <col min="14585" max="14585" width="17.7109375" style="1" customWidth="1"/>
    <col min="14586" max="14586" width="12.42578125" style="1" bestFit="1" customWidth="1"/>
    <col min="14587" max="14589" width="11.42578125" style="1"/>
    <col min="14590" max="14590" width="12.42578125" style="1" bestFit="1" customWidth="1"/>
    <col min="14591" max="14591" width="14.85546875" style="1" customWidth="1"/>
    <col min="14592" max="14592" width="14.42578125" style="1" customWidth="1"/>
    <col min="14593" max="14832" width="11.42578125" style="1"/>
    <col min="14833" max="14833" width="4" style="1" customWidth="1"/>
    <col min="14834" max="14834" width="6.42578125" style="1" customWidth="1"/>
    <col min="14835" max="14835" width="9.7109375" style="1" customWidth="1"/>
    <col min="14836" max="14836" width="32.85546875" style="1" customWidth="1"/>
    <col min="14837" max="14837" width="11.42578125" style="1"/>
    <col min="14838" max="14838" width="21.42578125" style="1" customWidth="1"/>
    <col min="14839" max="14839" width="17.7109375" style="1" customWidth="1"/>
    <col min="14840" max="14840" width="20.140625" style="1" customWidth="1"/>
    <col min="14841" max="14841" width="17.7109375" style="1" customWidth="1"/>
    <col min="14842" max="14842" width="12.42578125" style="1" bestFit="1" customWidth="1"/>
    <col min="14843" max="14845" width="11.42578125" style="1"/>
    <col min="14846" max="14846" width="12.42578125" style="1" bestFit="1" customWidth="1"/>
    <col min="14847" max="14847" width="14.85546875" style="1" customWidth="1"/>
    <col min="14848" max="14848" width="14.42578125" style="1" customWidth="1"/>
    <col min="14849" max="15088" width="11.42578125" style="1"/>
    <col min="15089" max="15089" width="4" style="1" customWidth="1"/>
    <col min="15090" max="15090" width="6.42578125" style="1" customWidth="1"/>
    <col min="15091" max="15091" width="9.7109375" style="1" customWidth="1"/>
    <col min="15092" max="15092" width="32.85546875" style="1" customWidth="1"/>
    <col min="15093" max="15093" width="11.42578125" style="1"/>
    <col min="15094" max="15094" width="21.42578125" style="1" customWidth="1"/>
    <col min="15095" max="15095" width="17.7109375" style="1" customWidth="1"/>
    <col min="15096" max="15096" width="20.140625" style="1" customWidth="1"/>
    <col min="15097" max="15097" width="17.7109375" style="1" customWidth="1"/>
    <col min="15098" max="15098" width="12.42578125" style="1" bestFit="1" customWidth="1"/>
    <col min="15099" max="15101" width="11.42578125" style="1"/>
    <col min="15102" max="15102" width="12.42578125" style="1" bestFit="1" customWidth="1"/>
    <col min="15103" max="15103" width="14.85546875" style="1" customWidth="1"/>
    <col min="15104" max="15104" width="14.42578125" style="1" customWidth="1"/>
    <col min="15105" max="15344" width="11.42578125" style="1"/>
    <col min="15345" max="15345" width="4" style="1" customWidth="1"/>
    <col min="15346" max="15346" width="6.42578125" style="1" customWidth="1"/>
    <col min="15347" max="15347" width="9.7109375" style="1" customWidth="1"/>
    <col min="15348" max="15348" width="32.85546875" style="1" customWidth="1"/>
    <col min="15349" max="15349" width="11.42578125" style="1"/>
    <col min="15350" max="15350" width="21.42578125" style="1" customWidth="1"/>
    <col min="15351" max="15351" width="17.7109375" style="1" customWidth="1"/>
    <col min="15352" max="15352" width="20.140625" style="1" customWidth="1"/>
    <col min="15353" max="15353" width="17.7109375" style="1" customWidth="1"/>
    <col min="15354" max="15354" width="12.42578125" style="1" bestFit="1" customWidth="1"/>
    <col min="15355" max="15357" width="11.42578125" style="1"/>
    <col min="15358" max="15358" width="12.42578125" style="1" bestFit="1" customWidth="1"/>
    <col min="15359" max="15359" width="14.85546875" style="1" customWidth="1"/>
    <col min="15360" max="15360" width="14.42578125" style="1" customWidth="1"/>
    <col min="15361" max="15600" width="11.42578125" style="1"/>
    <col min="15601" max="15601" width="4" style="1" customWidth="1"/>
    <col min="15602" max="15602" width="6.42578125" style="1" customWidth="1"/>
    <col min="15603" max="15603" width="9.7109375" style="1" customWidth="1"/>
    <col min="15604" max="15604" width="32.85546875" style="1" customWidth="1"/>
    <col min="15605" max="15605" width="11.42578125" style="1"/>
    <col min="15606" max="15606" width="21.42578125" style="1" customWidth="1"/>
    <col min="15607" max="15607" width="17.7109375" style="1" customWidth="1"/>
    <col min="15608" max="15608" width="20.140625" style="1" customWidth="1"/>
    <col min="15609" max="15609" width="17.7109375" style="1" customWidth="1"/>
    <col min="15610" max="15610" width="12.42578125" style="1" bestFit="1" customWidth="1"/>
    <col min="15611" max="15613" width="11.42578125" style="1"/>
    <col min="15614" max="15614" width="12.42578125" style="1" bestFit="1" customWidth="1"/>
    <col min="15615" max="15615" width="14.85546875" style="1" customWidth="1"/>
    <col min="15616" max="15616" width="14.42578125" style="1" customWidth="1"/>
    <col min="15617" max="15856" width="11.42578125" style="1"/>
    <col min="15857" max="15857" width="4" style="1" customWidth="1"/>
    <col min="15858" max="15858" width="6.42578125" style="1" customWidth="1"/>
    <col min="15859" max="15859" width="9.7109375" style="1" customWidth="1"/>
    <col min="15860" max="15860" width="32.85546875" style="1" customWidth="1"/>
    <col min="15861" max="15861" width="11.42578125" style="1"/>
    <col min="15862" max="15862" width="21.42578125" style="1" customWidth="1"/>
    <col min="15863" max="15863" width="17.7109375" style="1" customWidth="1"/>
    <col min="15864" max="15864" width="20.140625" style="1" customWidth="1"/>
    <col min="15865" max="15865" width="17.7109375" style="1" customWidth="1"/>
    <col min="15866" max="15866" width="12.42578125" style="1" bestFit="1" customWidth="1"/>
    <col min="15867" max="15869" width="11.42578125" style="1"/>
    <col min="15870" max="15870" width="12.42578125" style="1" bestFit="1" customWidth="1"/>
    <col min="15871" max="15871" width="14.85546875" style="1" customWidth="1"/>
    <col min="15872" max="15872" width="14.42578125" style="1" customWidth="1"/>
    <col min="15873" max="16112" width="11.42578125" style="1"/>
    <col min="16113" max="16113" width="4" style="1" customWidth="1"/>
    <col min="16114" max="16114" width="6.42578125" style="1" customWidth="1"/>
    <col min="16115" max="16115" width="9.7109375" style="1" customWidth="1"/>
    <col min="16116" max="16116" width="32.85546875" style="1" customWidth="1"/>
    <col min="16117" max="16117" width="11.42578125" style="1"/>
    <col min="16118" max="16118" width="21.42578125" style="1" customWidth="1"/>
    <col min="16119" max="16119" width="17.7109375" style="1" customWidth="1"/>
    <col min="16120" max="16120" width="20.140625" style="1" customWidth="1"/>
    <col min="16121" max="16121" width="17.7109375" style="1" customWidth="1"/>
    <col min="16122" max="16122" width="12.42578125" style="1" bestFit="1" customWidth="1"/>
    <col min="16123" max="16125" width="11.42578125" style="1"/>
    <col min="16126" max="16126" width="12.42578125" style="1" bestFit="1" customWidth="1"/>
    <col min="16127" max="16127" width="14.85546875" style="1" customWidth="1"/>
    <col min="16128" max="16128" width="14.42578125" style="1" customWidth="1"/>
    <col min="16129" max="16384" width="11.42578125" style="1"/>
  </cols>
  <sheetData>
    <row r="1" spans="1:103" ht="15.75" x14ac:dyDescent="0.3"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103" ht="15.75" x14ac:dyDescent="0.3">
      <c r="B2" s="102" t="s">
        <v>15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03" ht="15.75" x14ac:dyDescent="0.3">
      <c r="B3" s="102" t="s">
        <v>1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4" spans="1:103" ht="15.75" x14ac:dyDescent="0.3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</row>
    <row r="5" spans="1:103" ht="15.75" x14ac:dyDescent="0.3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</row>
    <row r="6" spans="1:103" ht="15.75" x14ac:dyDescent="0.3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</row>
    <row r="7" spans="1:103" ht="15.75" x14ac:dyDescent="0.3">
      <c r="B7" s="39"/>
      <c r="C7" s="2" t="s">
        <v>171</v>
      </c>
      <c r="D7" s="2"/>
      <c r="E7" s="2"/>
      <c r="F7" s="2"/>
      <c r="G7" s="2"/>
      <c r="H7" s="2"/>
      <c r="I7" s="2"/>
      <c r="J7" s="2"/>
      <c r="K7" s="71"/>
      <c r="L7" s="2"/>
      <c r="M7" s="2"/>
      <c r="N7" s="2"/>
      <c r="O7" s="2"/>
      <c r="P7" s="2"/>
    </row>
    <row r="8" spans="1:103" x14ac:dyDescent="0.3">
      <c r="C8" s="4"/>
      <c r="D8" s="5"/>
      <c r="E8" s="5"/>
      <c r="F8" s="5"/>
      <c r="G8" s="5"/>
      <c r="H8" s="5"/>
      <c r="I8" s="5"/>
      <c r="J8" s="5"/>
      <c r="K8" s="72"/>
      <c r="L8" s="5"/>
      <c r="M8" s="5"/>
      <c r="N8" s="5"/>
      <c r="O8" s="5"/>
    </row>
    <row r="9" spans="1:103" s="77" customFormat="1" ht="25.5" x14ac:dyDescent="0.3">
      <c r="A9" s="68"/>
      <c r="B9" s="55" t="s">
        <v>2</v>
      </c>
      <c r="C9" s="56" t="s">
        <v>3</v>
      </c>
      <c r="D9" s="57" t="s">
        <v>5</v>
      </c>
      <c r="E9" s="58" t="s">
        <v>6</v>
      </c>
      <c r="F9" s="58" t="s">
        <v>160</v>
      </c>
      <c r="G9" s="57" t="s">
        <v>7</v>
      </c>
      <c r="H9" s="59" t="s">
        <v>8</v>
      </c>
      <c r="I9" s="59" t="s">
        <v>161</v>
      </c>
      <c r="J9" s="60" t="s">
        <v>163</v>
      </c>
      <c r="K9" s="73" t="s">
        <v>162</v>
      </c>
      <c r="L9" s="65" t="s">
        <v>157</v>
      </c>
      <c r="M9" s="65" t="s">
        <v>158</v>
      </c>
      <c r="N9" s="65" t="s">
        <v>159</v>
      </c>
      <c r="O9" s="65" t="s">
        <v>7</v>
      </c>
      <c r="P9" s="61" t="s">
        <v>9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</row>
    <row r="10" spans="1:103" s="5" customFormat="1" x14ac:dyDescent="0.3">
      <c r="A10" s="45">
        <v>1</v>
      </c>
      <c r="B10" s="11">
        <v>33</v>
      </c>
      <c r="C10" s="48" t="s">
        <v>18</v>
      </c>
      <c r="D10" s="12" t="s">
        <v>169</v>
      </c>
      <c r="E10" s="12" t="s">
        <v>44</v>
      </c>
      <c r="F10" s="12" t="s">
        <v>96</v>
      </c>
      <c r="G10" s="13">
        <v>40889</v>
      </c>
      <c r="H10" s="12">
        <v>706.88</v>
      </c>
      <c r="I10" s="12">
        <v>10603.2</v>
      </c>
      <c r="J10" s="66">
        <f>I10*2</f>
        <v>21206.400000000001</v>
      </c>
      <c r="K10" s="69">
        <v>9270.2000000000007</v>
      </c>
      <c r="L10" s="12"/>
      <c r="M10" s="14"/>
      <c r="N10" s="9">
        <f>J10+L10+M10</f>
        <v>21206.400000000001</v>
      </c>
      <c r="O10" s="87">
        <v>40889</v>
      </c>
      <c r="P10" s="17" t="str">
        <f ca="1">DATEDIF(O10,TODAY(),"y") &amp; " años " &amp; DATEDIF(O10,TODAY(),"ym") &amp; " meses " &amp; DATEDIF(O10,TODAY(),"md") &amp; " días"</f>
        <v>14 años 8 meses 30 días</v>
      </c>
    </row>
    <row r="11" spans="1:103" s="5" customFormat="1" x14ac:dyDescent="0.3">
      <c r="A11" s="67">
        <v>2</v>
      </c>
      <c r="B11" s="6">
        <v>284</v>
      </c>
      <c r="C11" s="42" t="s">
        <v>16</v>
      </c>
      <c r="D11" s="7" t="s">
        <v>47</v>
      </c>
      <c r="E11" s="7" t="s">
        <v>44</v>
      </c>
      <c r="F11" s="7" t="s">
        <v>94</v>
      </c>
      <c r="G11" s="10">
        <v>45597</v>
      </c>
      <c r="H11" s="9">
        <v>1109.33</v>
      </c>
      <c r="I11" s="7">
        <v>16639.95</v>
      </c>
      <c r="J11" s="66">
        <f>I11*2</f>
        <v>33279.9</v>
      </c>
      <c r="K11" s="69">
        <v>14017.4</v>
      </c>
      <c r="L11" s="12"/>
      <c r="M11" s="9"/>
      <c r="N11" s="9">
        <f t="shared" ref="N11:N64" si="0">J11+L11+M11</f>
        <v>33279.9</v>
      </c>
      <c r="O11" s="87">
        <v>45597</v>
      </c>
      <c r="P11" s="17" t="str">
        <f t="shared" ref="P11:P61" ca="1" si="1">DATEDIF(O11,TODAY(),"y") &amp; " años " &amp; DATEDIF(O11,TODAY(),"ym") &amp; " meses " &amp; DATEDIF(O11,TODAY(),"md") &amp; " días"</f>
        <v>1 años 10 meses 10 días</v>
      </c>
    </row>
    <row r="12" spans="1:103" s="5" customFormat="1" x14ac:dyDescent="0.3">
      <c r="A12" s="45">
        <v>3</v>
      </c>
      <c r="B12" s="11">
        <v>293</v>
      </c>
      <c r="C12" s="48" t="s">
        <v>136</v>
      </c>
      <c r="D12" s="12" t="s">
        <v>92</v>
      </c>
      <c r="E12" s="12" t="s">
        <v>44</v>
      </c>
      <c r="F12" s="12" t="s">
        <v>100</v>
      </c>
      <c r="G12" s="13">
        <v>45762</v>
      </c>
      <c r="H12" s="14">
        <v>432.95</v>
      </c>
      <c r="I12" s="12">
        <v>6494.25</v>
      </c>
      <c r="J12" s="66">
        <f t="shared" ref="J12:J64" si="2">I12*2</f>
        <v>12988.5</v>
      </c>
      <c r="K12" s="69">
        <v>5950.6</v>
      </c>
      <c r="L12" s="12"/>
      <c r="M12" s="14"/>
      <c r="N12" s="9">
        <f t="shared" si="0"/>
        <v>12988.5</v>
      </c>
      <c r="O12" s="87">
        <v>45762</v>
      </c>
      <c r="P12" s="17" t="str">
        <f t="shared" ca="1" si="1"/>
        <v>1 años 4 meses 27 días</v>
      </c>
    </row>
    <row r="13" spans="1:103" s="5" customFormat="1" ht="15.75" x14ac:dyDescent="0.3">
      <c r="A13" s="67">
        <v>4</v>
      </c>
      <c r="B13" s="6">
        <v>265</v>
      </c>
      <c r="C13" s="54" t="s">
        <v>141</v>
      </c>
      <c r="D13" s="7" t="s">
        <v>53</v>
      </c>
      <c r="E13" s="12" t="s">
        <v>46</v>
      </c>
      <c r="F13" s="47" t="s">
        <v>142</v>
      </c>
      <c r="G13" s="10">
        <v>45809</v>
      </c>
      <c r="H13" s="7">
        <v>325.5</v>
      </c>
      <c r="I13" s="16">
        <v>4882.5</v>
      </c>
      <c r="J13" s="66">
        <f t="shared" si="2"/>
        <v>9765</v>
      </c>
      <c r="K13" s="69">
        <v>4793</v>
      </c>
      <c r="L13" s="12"/>
      <c r="M13" s="9"/>
      <c r="N13" s="9">
        <f t="shared" si="0"/>
        <v>9765</v>
      </c>
      <c r="O13" s="87">
        <v>45809</v>
      </c>
      <c r="P13" s="17" t="str">
        <f t="shared" ca="1" si="1"/>
        <v>1 años 3 meses 10 días</v>
      </c>
    </row>
    <row r="14" spans="1:103" s="5" customFormat="1" x14ac:dyDescent="0.3">
      <c r="A14" s="45">
        <v>5</v>
      </c>
      <c r="B14" s="6">
        <v>271</v>
      </c>
      <c r="C14" s="70" t="s">
        <v>26</v>
      </c>
      <c r="D14" s="7" t="s">
        <v>140</v>
      </c>
      <c r="E14" s="12" t="s">
        <v>46</v>
      </c>
      <c r="F14" s="7" t="s">
        <v>106</v>
      </c>
      <c r="G14" s="13">
        <v>43409</v>
      </c>
      <c r="H14" s="7">
        <v>322</v>
      </c>
      <c r="I14" s="7">
        <v>4830</v>
      </c>
      <c r="J14" s="66">
        <f t="shared" si="2"/>
        <v>9660</v>
      </c>
      <c r="K14" s="69">
        <v>4746.2</v>
      </c>
      <c r="L14" s="12"/>
      <c r="M14" s="9"/>
      <c r="N14" s="9">
        <f t="shared" si="0"/>
        <v>9660</v>
      </c>
      <c r="O14" s="87">
        <v>43409</v>
      </c>
      <c r="P14" s="17" t="str">
        <f t="shared" ca="1" si="1"/>
        <v>7 años 10 meses 6 días</v>
      </c>
    </row>
    <row r="15" spans="1:103" s="5" customFormat="1" x14ac:dyDescent="0.3">
      <c r="A15" s="67">
        <v>6</v>
      </c>
      <c r="B15" s="11">
        <v>272</v>
      </c>
      <c r="C15" s="42" t="s">
        <v>24</v>
      </c>
      <c r="D15" s="12" t="s">
        <v>139</v>
      </c>
      <c r="E15" s="12" t="s">
        <v>46</v>
      </c>
      <c r="F15" s="12" t="s">
        <v>104</v>
      </c>
      <c r="G15" s="13">
        <v>43420</v>
      </c>
      <c r="H15" s="12">
        <v>369.46</v>
      </c>
      <c r="I15" s="12">
        <v>5541.9</v>
      </c>
      <c r="J15" s="66">
        <f t="shared" si="2"/>
        <v>11083.8</v>
      </c>
      <c r="K15" s="74">
        <v>5380.8</v>
      </c>
      <c r="L15" s="12"/>
      <c r="M15" s="9"/>
      <c r="N15" s="9">
        <f t="shared" si="0"/>
        <v>11083.8</v>
      </c>
      <c r="O15" s="87">
        <v>43420</v>
      </c>
      <c r="P15" s="17" t="str">
        <f t="shared" ca="1" si="1"/>
        <v>7 años 9 meses 26 días</v>
      </c>
    </row>
    <row r="16" spans="1:103" s="5" customFormat="1" x14ac:dyDescent="0.3">
      <c r="A16" s="45">
        <v>7</v>
      </c>
      <c r="B16" s="11">
        <v>285</v>
      </c>
      <c r="C16" s="48" t="s">
        <v>22</v>
      </c>
      <c r="D16" s="12" t="s">
        <v>51</v>
      </c>
      <c r="E16" s="12" t="s">
        <v>46</v>
      </c>
      <c r="F16" s="12" t="s">
        <v>102</v>
      </c>
      <c r="G16" s="13">
        <v>45659</v>
      </c>
      <c r="H16" s="12">
        <v>315.04000000000002</v>
      </c>
      <c r="I16" s="12">
        <v>4725.6000000000004</v>
      </c>
      <c r="J16" s="66">
        <f t="shared" si="2"/>
        <v>9451.2000000000007</v>
      </c>
      <c r="K16" s="74">
        <v>4725.6000000000004</v>
      </c>
      <c r="L16" s="12"/>
      <c r="M16" s="9"/>
      <c r="N16" s="9">
        <f t="shared" si="0"/>
        <v>9451.2000000000007</v>
      </c>
      <c r="O16" s="87">
        <v>45750</v>
      </c>
      <c r="P16" s="17" t="str">
        <f t="shared" ca="1" si="1"/>
        <v>1 años 5 meses 8 días</v>
      </c>
    </row>
    <row r="17" spans="1:17" s="5" customFormat="1" x14ac:dyDescent="0.3">
      <c r="A17" s="67">
        <v>8</v>
      </c>
      <c r="B17" s="11">
        <v>291</v>
      </c>
      <c r="C17" s="48" t="s">
        <v>91</v>
      </c>
      <c r="D17" s="12" t="s">
        <v>53</v>
      </c>
      <c r="E17" s="12" t="s">
        <v>46</v>
      </c>
      <c r="F17" s="46" t="s">
        <v>137</v>
      </c>
      <c r="G17" s="13">
        <v>45762</v>
      </c>
      <c r="H17" s="12">
        <v>315.04000000000002</v>
      </c>
      <c r="I17" s="12">
        <v>4725.6000000000004</v>
      </c>
      <c r="J17" s="66">
        <f t="shared" si="2"/>
        <v>9451.2000000000007</v>
      </c>
      <c r="K17" s="74">
        <v>4725.6000000000004</v>
      </c>
      <c r="L17" s="12"/>
      <c r="M17" s="9"/>
      <c r="N17" s="9">
        <f t="shared" si="0"/>
        <v>9451.2000000000007</v>
      </c>
      <c r="O17" s="87">
        <v>45762</v>
      </c>
      <c r="P17" s="17" t="str">
        <f t="shared" ca="1" si="1"/>
        <v>1 años 4 meses 27 días</v>
      </c>
    </row>
    <row r="18" spans="1:17" s="5" customFormat="1" x14ac:dyDescent="0.3">
      <c r="A18" s="45">
        <v>9</v>
      </c>
      <c r="B18" s="11">
        <v>292</v>
      </c>
      <c r="C18" s="48" t="s">
        <v>93</v>
      </c>
      <c r="D18" s="12" t="s">
        <v>53</v>
      </c>
      <c r="E18" s="12" t="s">
        <v>46</v>
      </c>
      <c r="F18" s="12" t="s">
        <v>101</v>
      </c>
      <c r="G18" s="13">
        <v>45762</v>
      </c>
      <c r="H18" s="12">
        <v>315.04000000000002</v>
      </c>
      <c r="I18" s="12">
        <v>4725.6000000000004</v>
      </c>
      <c r="J18" s="66">
        <f t="shared" si="2"/>
        <v>9451.2000000000007</v>
      </c>
      <c r="K18" s="74">
        <v>4725.6000000000004</v>
      </c>
      <c r="L18" s="12"/>
      <c r="M18" s="9"/>
      <c r="N18" s="9">
        <f t="shared" si="0"/>
        <v>9451.2000000000007</v>
      </c>
      <c r="O18" s="87">
        <v>45762</v>
      </c>
      <c r="P18" s="17" t="str">
        <f t="shared" ca="1" si="1"/>
        <v>1 años 4 meses 27 días</v>
      </c>
    </row>
    <row r="19" spans="1:17" s="5" customFormat="1" x14ac:dyDescent="0.3">
      <c r="A19" s="67">
        <v>10</v>
      </c>
      <c r="B19" s="11">
        <v>298</v>
      </c>
      <c r="C19" s="48" t="s">
        <v>166</v>
      </c>
      <c r="D19" s="12" t="s">
        <v>51</v>
      </c>
      <c r="E19" s="12" t="s">
        <v>46</v>
      </c>
      <c r="F19" s="12"/>
      <c r="G19" s="13"/>
      <c r="H19" s="97">
        <v>315.04000000000002</v>
      </c>
      <c r="I19" s="12">
        <v>4725.6000000000004</v>
      </c>
      <c r="J19" s="66">
        <f t="shared" si="2"/>
        <v>9451.2000000000007</v>
      </c>
      <c r="K19" s="74">
        <v>4725.6000000000004</v>
      </c>
      <c r="L19" s="12"/>
      <c r="M19" s="9"/>
      <c r="N19" s="9">
        <f t="shared" si="0"/>
        <v>9451.2000000000007</v>
      </c>
      <c r="O19" s="87">
        <v>46023</v>
      </c>
      <c r="P19" s="17" t="str">
        <f t="shared" ca="1" si="1"/>
        <v>0 años 8 meses 10 días</v>
      </c>
    </row>
    <row r="20" spans="1:17" s="5" customFormat="1" x14ac:dyDescent="0.3">
      <c r="A20" s="45">
        <v>11</v>
      </c>
      <c r="B20" s="11">
        <v>300</v>
      </c>
      <c r="C20" s="48" t="s">
        <v>170</v>
      </c>
      <c r="D20" s="12" t="s">
        <v>53</v>
      </c>
      <c r="E20" s="12" t="s">
        <v>46</v>
      </c>
      <c r="F20" s="12"/>
      <c r="G20" s="13"/>
      <c r="H20" s="97">
        <v>315.04000000000002</v>
      </c>
      <c r="I20" s="12">
        <v>4725.6000000000004</v>
      </c>
      <c r="J20" s="66">
        <f t="shared" si="2"/>
        <v>9451.2000000000007</v>
      </c>
      <c r="K20" s="74">
        <v>4725.6000000000004</v>
      </c>
      <c r="L20" s="12"/>
      <c r="M20" s="9"/>
      <c r="N20" s="9">
        <f t="shared" si="0"/>
        <v>9451.2000000000007</v>
      </c>
      <c r="O20" s="87">
        <v>46174</v>
      </c>
      <c r="P20" s="17" t="str">
        <f t="shared" ca="1" si="1"/>
        <v>0 años 3 meses 10 días</v>
      </c>
    </row>
    <row r="21" spans="1:17" s="5" customFormat="1" x14ac:dyDescent="0.3">
      <c r="A21" s="67">
        <v>12</v>
      </c>
      <c r="B21" s="11">
        <v>7</v>
      </c>
      <c r="C21" s="48" t="s">
        <v>21</v>
      </c>
      <c r="D21" s="12" t="s">
        <v>90</v>
      </c>
      <c r="E21" s="12" t="s">
        <v>45</v>
      </c>
      <c r="F21" s="12" t="s">
        <v>99</v>
      </c>
      <c r="G21" s="13">
        <v>39736</v>
      </c>
      <c r="H21" s="12">
        <v>706.88</v>
      </c>
      <c r="I21" s="12">
        <v>10603.2</v>
      </c>
      <c r="J21" s="66">
        <f t="shared" si="2"/>
        <v>21206.400000000001</v>
      </c>
      <c r="K21" s="74">
        <v>9270</v>
      </c>
      <c r="L21" s="12"/>
      <c r="M21" s="9"/>
      <c r="N21" s="9">
        <f t="shared" si="0"/>
        <v>21206.400000000001</v>
      </c>
      <c r="O21" s="87">
        <v>39736</v>
      </c>
      <c r="P21" s="17" t="str">
        <f t="shared" ca="1" si="1"/>
        <v>17 años 10 meses 27 días</v>
      </c>
    </row>
    <row r="22" spans="1:17" s="5" customFormat="1" x14ac:dyDescent="0.3">
      <c r="A22" s="45">
        <v>13</v>
      </c>
      <c r="B22" s="11">
        <v>9</v>
      </c>
      <c r="C22" s="42" t="s">
        <v>17</v>
      </c>
      <c r="D22" s="12" t="s">
        <v>48</v>
      </c>
      <c r="E22" s="12" t="s">
        <v>45</v>
      </c>
      <c r="F22" s="12" t="s">
        <v>95</v>
      </c>
      <c r="G22" s="13">
        <v>39787</v>
      </c>
      <c r="H22" s="12">
        <v>345.47</v>
      </c>
      <c r="I22" s="12">
        <v>5182.05</v>
      </c>
      <c r="J22" s="69">
        <f t="shared" si="2"/>
        <v>10364.1</v>
      </c>
      <c r="K22" s="74">
        <v>5059.8</v>
      </c>
      <c r="L22" s="12"/>
      <c r="M22" s="9"/>
      <c r="N22" s="9">
        <f t="shared" si="0"/>
        <v>10364.1</v>
      </c>
      <c r="O22" s="87">
        <v>39787</v>
      </c>
      <c r="P22" s="17" t="str">
        <f t="shared" ca="1" si="1"/>
        <v>17 años 9 meses 6 días</v>
      </c>
    </row>
    <row r="23" spans="1:17" s="5" customFormat="1" x14ac:dyDescent="0.3">
      <c r="A23" s="67">
        <v>14</v>
      </c>
      <c r="B23" s="11">
        <v>43</v>
      </c>
      <c r="C23" s="48" t="s">
        <v>19</v>
      </c>
      <c r="D23" s="12" t="s">
        <v>49</v>
      </c>
      <c r="E23" s="12" t="s">
        <v>45</v>
      </c>
      <c r="F23" s="12" t="s">
        <v>97</v>
      </c>
      <c r="G23" s="13">
        <v>41259</v>
      </c>
      <c r="H23" s="12">
        <v>706.88</v>
      </c>
      <c r="I23" s="12">
        <v>10603.2</v>
      </c>
      <c r="J23" s="69">
        <f t="shared" si="2"/>
        <v>21206.400000000001</v>
      </c>
      <c r="K23" s="74">
        <v>9270.2000000000007</v>
      </c>
      <c r="L23" s="12"/>
      <c r="M23" s="9"/>
      <c r="N23" s="9">
        <f t="shared" si="0"/>
        <v>21206.400000000001</v>
      </c>
      <c r="O23" s="87">
        <v>41259</v>
      </c>
      <c r="P23" s="17" t="str">
        <f t="shared" ca="1" si="1"/>
        <v>13 años 8 meses 26 días</v>
      </c>
    </row>
    <row r="24" spans="1:17" s="5" customFormat="1" x14ac:dyDescent="0.3">
      <c r="A24" s="45">
        <v>15</v>
      </c>
      <c r="B24" s="11">
        <v>244</v>
      </c>
      <c r="C24" s="48" t="s">
        <v>84</v>
      </c>
      <c r="D24" s="12" t="s">
        <v>50</v>
      </c>
      <c r="E24" s="12" t="s">
        <v>45</v>
      </c>
      <c r="F24" s="12" t="s">
        <v>132</v>
      </c>
      <c r="G24" s="13">
        <v>45673</v>
      </c>
      <c r="H24" s="12">
        <v>315.04000000000002</v>
      </c>
      <c r="I24" s="12">
        <v>4725.6000000000004</v>
      </c>
      <c r="J24" s="69">
        <f t="shared" si="2"/>
        <v>9451.2000000000007</v>
      </c>
      <c r="K24" s="74">
        <v>4725.6000000000004</v>
      </c>
      <c r="L24" s="12"/>
      <c r="M24" s="9"/>
      <c r="N24" s="9">
        <f t="shared" si="0"/>
        <v>9451.2000000000007</v>
      </c>
      <c r="O24" s="87">
        <v>45673</v>
      </c>
      <c r="P24" s="17" t="str">
        <f t="shared" ca="1" si="1"/>
        <v>1 años 7 meses 26 días</v>
      </c>
    </row>
    <row r="25" spans="1:17" s="5" customFormat="1" ht="15.75" thickBot="1" x14ac:dyDescent="0.35">
      <c r="A25" s="67">
        <v>16</v>
      </c>
      <c r="B25" s="11">
        <v>277</v>
      </c>
      <c r="C25" s="49" t="s">
        <v>20</v>
      </c>
      <c r="D25" s="12" t="s">
        <v>48</v>
      </c>
      <c r="E25" s="12" t="s">
        <v>45</v>
      </c>
      <c r="F25" s="12" t="s">
        <v>98</v>
      </c>
      <c r="G25" s="13">
        <v>43586</v>
      </c>
      <c r="H25" s="12">
        <v>315.04000000000002</v>
      </c>
      <c r="I25" s="12">
        <v>4725.6000000000004</v>
      </c>
      <c r="J25" s="69">
        <f t="shared" si="2"/>
        <v>9451.2000000000007</v>
      </c>
      <c r="K25" s="74">
        <v>4725.6000000000004</v>
      </c>
      <c r="L25" s="12"/>
      <c r="M25" s="9"/>
      <c r="N25" s="9">
        <f t="shared" si="0"/>
        <v>9451.2000000000007</v>
      </c>
      <c r="O25" s="87">
        <v>43586</v>
      </c>
      <c r="P25" s="17" t="str">
        <f t="shared" ca="1" si="1"/>
        <v>7 años 4 meses 10 días</v>
      </c>
    </row>
    <row r="26" spans="1:17" s="5" customFormat="1" x14ac:dyDescent="0.3">
      <c r="A26" s="45">
        <v>17</v>
      </c>
      <c r="B26" s="11">
        <v>280</v>
      </c>
      <c r="C26" s="51" t="s">
        <v>41</v>
      </c>
      <c r="D26" s="12" t="s">
        <v>50</v>
      </c>
      <c r="E26" s="7" t="s">
        <v>45</v>
      </c>
      <c r="F26" s="12" t="s">
        <v>121</v>
      </c>
      <c r="G26" s="13">
        <v>44562</v>
      </c>
      <c r="H26" s="12">
        <v>365.55</v>
      </c>
      <c r="I26" s="12">
        <v>5483.25</v>
      </c>
      <c r="J26" s="69">
        <f t="shared" si="2"/>
        <v>10966.5</v>
      </c>
      <c r="K26" s="74">
        <v>5328.4</v>
      </c>
      <c r="L26" s="12"/>
      <c r="M26" s="9"/>
      <c r="N26" s="9">
        <f t="shared" si="0"/>
        <v>10966.5</v>
      </c>
      <c r="O26" s="87">
        <v>44562</v>
      </c>
      <c r="P26" s="17" t="str">
        <f t="shared" ca="1" si="1"/>
        <v>4 años 8 meses 10 días</v>
      </c>
    </row>
    <row r="27" spans="1:17" s="5" customFormat="1" x14ac:dyDescent="0.3">
      <c r="A27" s="67">
        <v>18</v>
      </c>
      <c r="B27" s="6">
        <v>281</v>
      </c>
      <c r="C27" s="48" t="s">
        <v>25</v>
      </c>
      <c r="D27" s="7" t="s">
        <v>50</v>
      </c>
      <c r="E27" s="12" t="s">
        <v>45</v>
      </c>
      <c r="F27" s="7" t="s">
        <v>105</v>
      </c>
      <c r="G27" s="10">
        <v>45292</v>
      </c>
      <c r="H27" s="7">
        <v>367.2</v>
      </c>
      <c r="I27" s="16">
        <v>5508</v>
      </c>
      <c r="J27" s="69">
        <f t="shared" si="2"/>
        <v>11016</v>
      </c>
      <c r="K27" s="69">
        <v>5350</v>
      </c>
      <c r="L27" s="12"/>
      <c r="M27" s="9"/>
      <c r="N27" s="9">
        <f t="shared" si="0"/>
        <v>11016</v>
      </c>
      <c r="O27" s="87">
        <v>45292</v>
      </c>
      <c r="P27" s="17" t="str">
        <f t="shared" ca="1" si="1"/>
        <v>2 años 8 meses 10 días</v>
      </c>
    </row>
    <row r="28" spans="1:17" s="5" customFormat="1" x14ac:dyDescent="0.3">
      <c r="A28" s="45">
        <v>19</v>
      </c>
      <c r="B28" s="11">
        <v>289</v>
      </c>
      <c r="C28" s="51" t="s">
        <v>88</v>
      </c>
      <c r="D28" s="12" t="s">
        <v>89</v>
      </c>
      <c r="E28" s="12" t="s">
        <v>45</v>
      </c>
      <c r="F28" s="12" t="s">
        <v>135</v>
      </c>
      <c r="G28" s="13">
        <v>45704</v>
      </c>
      <c r="H28" s="12">
        <v>315.04000000000002</v>
      </c>
      <c r="I28" s="12">
        <v>4725.6000000000004</v>
      </c>
      <c r="J28" s="69">
        <f t="shared" si="2"/>
        <v>9451.2000000000007</v>
      </c>
      <c r="K28" s="69">
        <v>4725.6000000000004</v>
      </c>
      <c r="L28" s="12"/>
      <c r="M28" s="9"/>
      <c r="N28" s="9">
        <f t="shared" si="0"/>
        <v>9451.2000000000007</v>
      </c>
      <c r="O28" s="87">
        <v>45704</v>
      </c>
      <c r="P28" s="17" t="str">
        <f t="shared" ca="1" si="1"/>
        <v>1 años 6 meses 26 días</v>
      </c>
    </row>
    <row r="29" spans="1:17" s="5" customFormat="1" ht="16.5" thickBot="1" x14ac:dyDescent="0.35">
      <c r="A29" s="67">
        <v>20</v>
      </c>
      <c r="B29" s="6">
        <v>294</v>
      </c>
      <c r="C29" s="54" t="s">
        <v>147</v>
      </c>
      <c r="D29" s="7" t="s">
        <v>148</v>
      </c>
      <c r="E29" s="12" t="s">
        <v>45</v>
      </c>
      <c r="F29" s="47" t="s">
        <v>149</v>
      </c>
      <c r="G29" s="10">
        <v>45782</v>
      </c>
      <c r="H29" s="7">
        <v>655.20000000000005</v>
      </c>
      <c r="I29" s="16">
        <v>9828</v>
      </c>
      <c r="J29" s="69">
        <f t="shared" si="2"/>
        <v>19656</v>
      </c>
      <c r="K29" s="69">
        <v>8660.6</v>
      </c>
      <c r="L29" s="12"/>
      <c r="M29" s="9"/>
      <c r="N29" s="9">
        <f t="shared" si="0"/>
        <v>19656</v>
      </c>
      <c r="O29" s="87">
        <v>45782</v>
      </c>
      <c r="P29" s="17" t="str">
        <f t="shared" ca="1" si="1"/>
        <v>1 años 4 meses 6 días</v>
      </c>
    </row>
    <row r="30" spans="1:17" s="5" customFormat="1" x14ac:dyDescent="0.3">
      <c r="A30" s="45">
        <v>21</v>
      </c>
      <c r="B30" s="11">
        <v>3</v>
      </c>
      <c r="C30" s="52" t="s">
        <v>27</v>
      </c>
      <c r="D30" s="12" t="s">
        <v>64</v>
      </c>
      <c r="E30" s="12" t="s">
        <v>62</v>
      </c>
      <c r="F30" s="12" t="s">
        <v>107</v>
      </c>
      <c r="G30" s="40">
        <v>39787</v>
      </c>
      <c r="H30" s="12">
        <v>421.15</v>
      </c>
      <c r="I30" s="12">
        <v>6317.25</v>
      </c>
      <c r="J30" s="69">
        <f t="shared" si="2"/>
        <v>12634.5</v>
      </c>
      <c r="K30" s="69">
        <v>5802</v>
      </c>
      <c r="L30" s="12"/>
      <c r="M30" s="9"/>
      <c r="N30" s="9">
        <f t="shared" si="0"/>
        <v>12634.5</v>
      </c>
      <c r="O30" s="87">
        <v>39787</v>
      </c>
      <c r="P30" s="17" t="str">
        <f t="shared" ca="1" si="1"/>
        <v>17 años 9 meses 6 días</v>
      </c>
    </row>
    <row r="31" spans="1:17" s="5" customFormat="1" x14ac:dyDescent="0.3">
      <c r="A31" s="67">
        <v>22</v>
      </c>
      <c r="B31" s="6">
        <v>4</v>
      </c>
      <c r="C31" s="48" t="s">
        <v>28</v>
      </c>
      <c r="D31" s="7" t="s">
        <v>85</v>
      </c>
      <c r="E31" s="7" t="s">
        <v>62</v>
      </c>
      <c r="F31" s="7" t="s">
        <v>108</v>
      </c>
      <c r="G31" s="10">
        <v>37271</v>
      </c>
      <c r="H31" s="7">
        <v>568.67999999999995</v>
      </c>
      <c r="I31" s="7">
        <v>8530.2000000000007</v>
      </c>
      <c r="J31" s="69">
        <f t="shared" si="2"/>
        <v>17060.400000000001</v>
      </c>
      <c r="K31" s="69">
        <v>7635.6</v>
      </c>
      <c r="L31" s="12"/>
      <c r="M31" s="9"/>
      <c r="N31" s="9">
        <f t="shared" si="0"/>
        <v>17060.400000000001</v>
      </c>
      <c r="O31" s="87">
        <v>37271</v>
      </c>
      <c r="P31" s="100" t="str">
        <f t="shared" ca="1" si="1"/>
        <v>24 años 7 meses 27 días</v>
      </c>
      <c r="Q31" s="5">
        <v>3</v>
      </c>
    </row>
    <row r="32" spans="1:17" s="5" customFormat="1" x14ac:dyDescent="0.3">
      <c r="A32" s="45">
        <v>23</v>
      </c>
      <c r="B32" s="11">
        <v>8</v>
      </c>
      <c r="C32" s="48" t="s">
        <v>29</v>
      </c>
      <c r="D32" s="12" t="s">
        <v>83</v>
      </c>
      <c r="E32" s="7" t="s">
        <v>62</v>
      </c>
      <c r="F32" s="46" t="s">
        <v>109</v>
      </c>
      <c r="G32" s="13">
        <v>37257</v>
      </c>
      <c r="H32" s="12">
        <v>510</v>
      </c>
      <c r="I32" s="12">
        <v>7650</v>
      </c>
      <c r="J32" s="69">
        <f t="shared" si="2"/>
        <v>15300</v>
      </c>
      <c r="K32" s="69">
        <v>6913.4</v>
      </c>
      <c r="L32" s="12"/>
      <c r="M32" s="9"/>
      <c r="N32" s="9">
        <f t="shared" si="0"/>
        <v>15300</v>
      </c>
      <c r="O32" s="87">
        <v>37257</v>
      </c>
      <c r="P32" s="100" t="str">
        <f t="shared" ca="1" si="1"/>
        <v>24 años 8 meses 10 días</v>
      </c>
      <c r="Q32" s="5">
        <v>2</v>
      </c>
    </row>
    <row r="33" spans="1:17" s="84" customFormat="1" x14ac:dyDescent="0.3">
      <c r="A33" s="67">
        <v>24</v>
      </c>
      <c r="B33" s="78">
        <v>12</v>
      </c>
      <c r="C33" s="79" t="s">
        <v>30</v>
      </c>
      <c r="D33" s="80" t="s">
        <v>75</v>
      </c>
      <c r="E33" s="81" t="s">
        <v>62</v>
      </c>
      <c r="F33" s="80" t="s">
        <v>110</v>
      </c>
      <c r="G33" s="82">
        <v>37288</v>
      </c>
      <c r="H33" s="80">
        <v>494.58</v>
      </c>
      <c r="I33" s="80">
        <v>7418.7</v>
      </c>
      <c r="J33" s="83">
        <f t="shared" si="2"/>
        <v>14837.4</v>
      </c>
      <c r="K33" s="83">
        <v>6723.4</v>
      </c>
      <c r="L33" s="12"/>
      <c r="M33" s="44"/>
      <c r="N33" s="44">
        <f t="shared" si="0"/>
        <v>14837.4</v>
      </c>
      <c r="O33" s="88">
        <v>37288</v>
      </c>
      <c r="P33" s="100" t="str">
        <f t="shared" ca="1" si="1"/>
        <v>24 años 7 meses 10 días</v>
      </c>
      <c r="Q33" s="84">
        <v>4</v>
      </c>
    </row>
    <row r="34" spans="1:17" s="5" customFormat="1" x14ac:dyDescent="0.3">
      <c r="A34" s="45">
        <v>25</v>
      </c>
      <c r="B34" s="11">
        <v>17</v>
      </c>
      <c r="C34" s="51" t="s">
        <v>31</v>
      </c>
      <c r="D34" s="12" t="s">
        <v>74</v>
      </c>
      <c r="E34" s="7" t="s">
        <v>62</v>
      </c>
      <c r="F34" s="12" t="s">
        <v>111</v>
      </c>
      <c r="G34" s="13">
        <v>39455</v>
      </c>
      <c r="H34" s="12">
        <v>358.7</v>
      </c>
      <c r="I34" s="12">
        <v>5380.5</v>
      </c>
      <c r="J34" s="69">
        <f t="shared" si="2"/>
        <v>10761</v>
      </c>
      <c r="K34" s="69">
        <v>5236.8</v>
      </c>
      <c r="L34" s="12"/>
      <c r="M34" s="9"/>
      <c r="N34" s="9">
        <f t="shared" si="0"/>
        <v>10761</v>
      </c>
      <c r="O34" s="87">
        <v>39455</v>
      </c>
      <c r="P34" s="17" t="str">
        <f t="shared" ca="1" si="1"/>
        <v>18 años 8 meses 3 días</v>
      </c>
    </row>
    <row r="35" spans="1:17" s="5" customFormat="1" x14ac:dyDescent="0.3">
      <c r="A35" s="67">
        <v>26</v>
      </c>
      <c r="B35" s="11">
        <v>20</v>
      </c>
      <c r="C35" s="48" t="s">
        <v>32</v>
      </c>
      <c r="D35" s="12" t="s">
        <v>76</v>
      </c>
      <c r="E35" s="7" t="s">
        <v>62</v>
      </c>
      <c r="F35" s="12" t="s">
        <v>112</v>
      </c>
      <c r="G35" s="13">
        <v>37143</v>
      </c>
      <c r="H35" s="12">
        <v>345.54</v>
      </c>
      <c r="I35" s="12">
        <v>5183.1000000000004</v>
      </c>
      <c r="J35" s="69">
        <f t="shared" si="2"/>
        <v>10366.200000000001</v>
      </c>
      <c r="K35" s="69">
        <v>5061</v>
      </c>
      <c r="L35" s="12"/>
      <c r="M35" s="9"/>
      <c r="N35" s="9">
        <f t="shared" si="0"/>
        <v>10366.200000000001</v>
      </c>
      <c r="O35" s="87">
        <v>37143</v>
      </c>
      <c r="P35" s="100" t="str">
        <f t="shared" ca="1" si="1"/>
        <v>25 años 0 meses 2 días</v>
      </c>
      <c r="Q35" s="5">
        <v>1</v>
      </c>
    </row>
    <row r="36" spans="1:17" s="5" customFormat="1" x14ac:dyDescent="0.3">
      <c r="A36" s="45">
        <v>27</v>
      </c>
      <c r="B36" s="11">
        <v>22</v>
      </c>
      <c r="C36" s="48" t="s">
        <v>33</v>
      </c>
      <c r="D36" s="12" t="s">
        <v>64</v>
      </c>
      <c r="E36" s="7" t="s">
        <v>62</v>
      </c>
      <c r="F36" s="12" t="s">
        <v>113</v>
      </c>
      <c r="G36" s="13">
        <v>39182</v>
      </c>
      <c r="H36" s="12">
        <v>420.37</v>
      </c>
      <c r="I36" s="12">
        <v>6305.55</v>
      </c>
      <c r="J36" s="69">
        <f t="shared" si="2"/>
        <v>12611.1</v>
      </c>
      <c r="K36" s="69">
        <v>5792.2</v>
      </c>
      <c r="L36" s="12"/>
      <c r="M36" s="9"/>
      <c r="N36" s="9">
        <f t="shared" si="0"/>
        <v>12611.1</v>
      </c>
      <c r="O36" s="87">
        <v>39182</v>
      </c>
      <c r="P36" s="17" t="str">
        <f t="shared" ca="1" si="1"/>
        <v>19 años 5 meses 1 días</v>
      </c>
    </row>
    <row r="37" spans="1:17" s="5" customFormat="1" x14ac:dyDescent="0.3">
      <c r="A37" s="67">
        <v>28</v>
      </c>
      <c r="B37" s="11">
        <v>34</v>
      </c>
      <c r="C37" s="48" t="s">
        <v>34</v>
      </c>
      <c r="D37" s="12" t="s">
        <v>77</v>
      </c>
      <c r="E37" s="7" t="s">
        <v>62</v>
      </c>
      <c r="F37" s="12" t="s">
        <v>114</v>
      </c>
      <c r="G37" s="13">
        <v>41153</v>
      </c>
      <c r="H37" s="12">
        <v>420.37</v>
      </c>
      <c r="I37" s="12">
        <v>6305.55</v>
      </c>
      <c r="J37" s="69">
        <f t="shared" si="2"/>
        <v>12611.1</v>
      </c>
      <c r="K37" s="69">
        <v>5792</v>
      </c>
      <c r="L37" s="12"/>
      <c r="M37" s="9"/>
      <c r="N37" s="9">
        <f t="shared" si="0"/>
        <v>12611.1</v>
      </c>
      <c r="O37" s="87">
        <v>41153</v>
      </c>
      <c r="P37" s="17" t="str">
        <f t="shared" ca="1" si="1"/>
        <v>14 años 0 meses 10 días</v>
      </c>
    </row>
    <row r="38" spans="1:17" s="5" customFormat="1" x14ac:dyDescent="0.3">
      <c r="A38" s="45">
        <v>29</v>
      </c>
      <c r="B38" s="11">
        <v>41</v>
      </c>
      <c r="C38" s="48" t="s">
        <v>35</v>
      </c>
      <c r="D38" s="12" t="s">
        <v>78</v>
      </c>
      <c r="E38" s="7" t="s">
        <v>62</v>
      </c>
      <c r="F38" s="12" t="s">
        <v>115</v>
      </c>
      <c r="G38" s="13">
        <v>41153</v>
      </c>
      <c r="H38" s="12">
        <v>422.1</v>
      </c>
      <c r="I38" s="12">
        <v>6331.5</v>
      </c>
      <c r="J38" s="69">
        <f t="shared" si="2"/>
        <v>12663</v>
      </c>
      <c r="K38" s="69">
        <v>5814</v>
      </c>
      <c r="L38" s="12"/>
      <c r="M38" s="9"/>
      <c r="N38" s="9">
        <f t="shared" si="0"/>
        <v>12663</v>
      </c>
      <c r="O38" s="87">
        <v>41153</v>
      </c>
      <c r="P38" s="17" t="str">
        <f t="shared" ca="1" si="1"/>
        <v>14 años 0 meses 10 días</v>
      </c>
    </row>
    <row r="39" spans="1:17" s="5" customFormat="1" x14ac:dyDescent="0.3">
      <c r="A39" s="67">
        <v>30</v>
      </c>
      <c r="B39" s="6">
        <v>45</v>
      </c>
      <c r="C39" s="51" t="s">
        <v>42</v>
      </c>
      <c r="D39" s="7" t="s">
        <v>73</v>
      </c>
      <c r="E39" s="7" t="s">
        <v>62</v>
      </c>
      <c r="F39" s="7" t="s">
        <v>122</v>
      </c>
      <c r="G39" s="8">
        <v>39479</v>
      </c>
      <c r="H39" s="7">
        <v>415.1</v>
      </c>
      <c r="I39" s="7">
        <v>6226.5</v>
      </c>
      <c r="J39" s="69">
        <f t="shared" si="2"/>
        <v>12453</v>
      </c>
      <c r="K39" s="69">
        <v>5725.6</v>
      </c>
      <c r="L39" s="12"/>
      <c r="M39" s="9"/>
      <c r="N39" s="9">
        <f t="shared" si="0"/>
        <v>12453</v>
      </c>
      <c r="O39" s="87">
        <v>39479</v>
      </c>
      <c r="P39" s="17" t="str">
        <f t="shared" ca="1" si="1"/>
        <v>18 años 7 meses 10 días</v>
      </c>
    </row>
    <row r="40" spans="1:17" s="5" customFormat="1" x14ac:dyDescent="0.3">
      <c r="A40" s="45">
        <v>31</v>
      </c>
      <c r="B40" s="11">
        <v>46</v>
      </c>
      <c r="C40" s="48" t="s">
        <v>36</v>
      </c>
      <c r="D40" s="12" t="s">
        <v>79</v>
      </c>
      <c r="E40" s="7" t="s">
        <v>62</v>
      </c>
      <c r="F40" s="12" t="s">
        <v>116</v>
      </c>
      <c r="G40" s="13">
        <v>40396</v>
      </c>
      <c r="H40" s="12">
        <v>568.67999999999995</v>
      </c>
      <c r="I40" s="12">
        <v>8530.2000000000007</v>
      </c>
      <c r="J40" s="69">
        <f t="shared" si="2"/>
        <v>17060.400000000001</v>
      </c>
      <c r="K40" s="69">
        <v>6535.8</v>
      </c>
      <c r="L40" s="12"/>
      <c r="M40" s="9"/>
      <c r="N40" s="9">
        <f t="shared" si="0"/>
        <v>17060.400000000001</v>
      </c>
      <c r="O40" s="87">
        <v>40396</v>
      </c>
      <c r="P40" s="17" t="str">
        <f t="shared" ca="1" si="1"/>
        <v>16 años 1 meses 5 días</v>
      </c>
    </row>
    <row r="41" spans="1:17" s="5" customFormat="1" x14ac:dyDescent="0.3">
      <c r="A41" s="67">
        <v>32</v>
      </c>
      <c r="B41" s="11">
        <v>54</v>
      </c>
      <c r="C41" s="48" t="s">
        <v>37</v>
      </c>
      <c r="D41" s="12" t="s">
        <v>80</v>
      </c>
      <c r="E41" s="7" t="s">
        <v>62</v>
      </c>
      <c r="F41" s="12" t="s">
        <v>117</v>
      </c>
      <c r="G41" s="13">
        <v>41309</v>
      </c>
      <c r="H41" s="12">
        <v>415.1</v>
      </c>
      <c r="I41" s="12">
        <v>6226.5</v>
      </c>
      <c r="J41" s="69">
        <f t="shared" si="2"/>
        <v>12453</v>
      </c>
      <c r="K41" s="69">
        <v>5725.8</v>
      </c>
      <c r="L41" s="12"/>
      <c r="M41" s="9"/>
      <c r="N41" s="9">
        <f t="shared" si="0"/>
        <v>12453</v>
      </c>
      <c r="O41" s="87">
        <v>41309</v>
      </c>
      <c r="P41" s="17" t="str">
        <f t="shared" ca="1" si="1"/>
        <v>13 años 7 meses 7 días</v>
      </c>
    </row>
    <row r="42" spans="1:17" s="96" customFormat="1" x14ac:dyDescent="0.3">
      <c r="A42" s="45">
        <v>33</v>
      </c>
      <c r="B42" s="90">
        <v>56</v>
      </c>
      <c r="C42" s="48" t="s">
        <v>38</v>
      </c>
      <c r="D42" s="91" t="s">
        <v>81</v>
      </c>
      <c r="E42" s="43" t="s">
        <v>62</v>
      </c>
      <c r="F42" s="91" t="s">
        <v>118</v>
      </c>
      <c r="G42" s="92">
        <v>41325</v>
      </c>
      <c r="H42" s="91">
        <v>406.66</v>
      </c>
      <c r="I42" s="91">
        <v>6099.9</v>
      </c>
      <c r="J42" s="93">
        <f t="shared" si="2"/>
        <v>12199.8</v>
      </c>
      <c r="K42" s="93">
        <v>5613.2</v>
      </c>
      <c r="L42" s="12"/>
      <c r="M42" s="44"/>
      <c r="N42" s="44">
        <f t="shared" si="0"/>
        <v>12199.8</v>
      </c>
      <c r="O42" s="94">
        <v>41325</v>
      </c>
      <c r="P42" s="95" t="str">
        <f t="shared" ca="1" si="1"/>
        <v>13 años 6 meses 22 días</v>
      </c>
    </row>
    <row r="43" spans="1:17" s="5" customFormat="1" x14ac:dyDescent="0.3">
      <c r="A43" s="67">
        <v>34</v>
      </c>
      <c r="B43" s="6">
        <v>60</v>
      </c>
      <c r="C43" s="48" t="s">
        <v>39</v>
      </c>
      <c r="D43" s="7" t="s">
        <v>82</v>
      </c>
      <c r="E43" s="7" t="s">
        <v>62</v>
      </c>
      <c r="F43" s="7" t="s">
        <v>119</v>
      </c>
      <c r="G43" s="15">
        <v>41422</v>
      </c>
      <c r="H43" s="7">
        <v>346.5</v>
      </c>
      <c r="I43" s="16">
        <v>5197.5</v>
      </c>
      <c r="J43" s="69">
        <f t="shared" si="2"/>
        <v>10395</v>
      </c>
      <c r="K43" s="69">
        <v>5073.8</v>
      </c>
      <c r="L43" s="12"/>
      <c r="M43" s="9"/>
      <c r="N43" s="9">
        <f t="shared" si="0"/>
        <v>10395</v>
      </c>
      <c r="O43" s="87">
        <v>41422</v>
      </c>
      <c r="P43" s="17" t="str">
        <f t="shared" ca="1" si="1"/>
        <v>13 años 3 meses 14 días</v>
      </c>
    </row>
    <row r="44" spans="1:17" s="5" customFormat="1" ht="15.75" x14ac:dyDescent="0.3">
      <c r="A44" s="45">
        <v>35</v>
      </c>
      <c r="B44" s="6">
        <v>62</v>
      </c>
      <c r="C44" s="48" t="s">
        <v>40</v>
      </c>
      <c r="D44" s="7" t="s">
        <v>66</v>
      </c>
      <c r="E44" s="7" t="s">
        <v>62</v>
      </c>
      <c r="F44" s="47" t="s">
        <v>120</v>
      </c>
      <c r="G44" s="10">
        <v>41450</v>
      </c>
      <c r="H44" s="7">
        <v>524.78</v>
      </c>
      <c r="I44" s="7">
        <v>7871.7</v>
      </c>
      <c r="J44" s="69">
        <f t="shared" si="2"/>
        <v>15743.4</v>
      </c>
      <c r="K44" s="69">
        <v>7095.2</v>
      </c>
      <c r="L44" s="12"/>
      <c r="M44" s="9"/>
      <c r="N44" s="9">
        <f t="shared" si="0"/>
        <v>15743.4</v>
      </c>
      <c r="O44" s="87">
        <v>41450</v>
      </c>
      <c r="P44" s="17" t="str">
        <f t="shared" ca="1" si="1"/>
        <v>13 años 2 meses 17 días</v>
      </c>
    </row>
    <row r="45" spans="1:17" s="5" customFormat="1" x14ac:dyDescent="0.3">
      <c r="A45" s="67">
        <v>36</v>
      </c>
      <c r="B45" s="11">
        <v>215</v>
      </c>
      <c r="C45" s="48" t="s">
        <v>23</v>
      </c>
      <c r="D45" s="12" t="s">
        <v>52</v>
      </c>
      <c r="E45" s="12" t="s">
        <v>62</v>
      </c>
      <c r="F45" s="12" t="s">
        <v>103</v>
      </c>
      <c r="G45" s="13">
        <v>43236</v>
      </c>
      <c r="H45" s="12">
        <v>327.95</v>
      </c>
      <c r="I45" s="12">
        <v>4919.25</v>
      </c>
      <c r="J45" s="69">
        <f t="shared" si="2"/>
        <v>9838.5</v>
      </c>
      <c r="K45" s="69">
        <v>4825.8</v>
      </c>
      <c r="L45" s="12"/>
      <c r="M45" s="9"/>
      <c r="N45" s="9">
        <f t="shared" si="0"/>
        <v>9838.5</v>
      </c>
      <c r="O45" s="87">
        <v>43236</v>
      </c>
      <c r="P45" s="17" t="str">
        <f t="shared" ca="1" si="1"/>
        <v>8 años 3 meses 26 días</v>
      </c>
    </row>
    <row r="46" spans="1:17" s="5" customFormat="1" ht="15.75" thickBot="1" x14ac:dyDescent="0.35">
      <c r="A46" s="45">
        <v>37</v>
      </c>
      <c r="B46" s="11">
        <v>259</v>
      </c>
      <c r="C46" s="49" t="s">
        <v>43</v>
      </c>
      <c r="D46" s="12" t="s">
        <v>67</v>
      </c>
      <c r="E46" s="7" t="s">
        <v>62</v>
      </c>
      <c r="F46" s="12" t="s">
        <v>123</v>
      </c>
      <c r="G46" s="13">
        <v>43435</v>
      </c>
      <c r="H46" s="12">
        <v>315.04000000000002</v>
      </c>
      <c r="I46" s="12">
        <v>4725.6000000000004</v>
      </c>
      <c r="J46" s="69">
        <f t="shared" si="2"/>
        <v>9451.2000000000007</v>
      </c>
      <c r="K46" s="69">
        <v>4725.6000000000004</v>
      </c>
      <c r="L46" s="12"/>
      <c r="M46" s="9"/>
      <c r="N46" s="9">
        <f t="shared" si="0"/>
        <v>9451.2000000000007</v>
      </c>
      <c r="O46" s="87">
        <v>43435</v>
      </c>
      <c r="P46" s="17" t="str">
        <f t="shared" ca="1" si="1"/>
        <v>7 años 9 meses 10 días</v>
      </c>
    </row>
    <row r="47" spans="1:17" s="5" customFormat="1" x14ac:dyDescent="0.3">
      <c r="A47" s="67">
        <v>38</v>
      </c>
      <c r="B47" s="50">
        <v>274</v>
      </c>
      <c r="C47" s="48" t="s">
        <v>144</v>
      </c>
      <c r="D47" s="7" t="s">
        <v>145</v>
      </c>
      <c r="E47" s="12" t="s">
        <v>62</v>
      </c>
      <c r="F47" s="7" t="s">
        <v>146</v>
      </c>
      <c r="G47" s="10">
        <v>45853</v>
      </c>
      <c r="H47" s="7">
        <v>157.5</v>
      </c>
      <c r="I47" s="7">
        <v>2362.5</v>
      </c>
      <c r="J47" s="69">
        <f t="shared" si="2"/>
        <v>4725</v>
      </c>
      <c r="K47" s="69">
        <v>2362.6</v>
      </c>
      <c r="L47" s="12"/>
      <c r="M47" s="9"/>
      <c r="N47" s="9">
        <f t="shared" si="0"/>
        <v>4725</v>
      </c>
      <c r="O47" s="87">
        <v>45853</v>
      </c>
      <c r="P47" s="17" t="str">
        <f t="shared" ca="1" si="1"/>
        <v>1 años 1 meses 27 días</v>
      </c>
    </row>
    <row r="48" spans="1:17" s="5" customFormat="1" ht="15.75" x14ac:dyDescent="0.3">
      <c r="A48" s="45">
        <v>39</v>
      </c>
      <c r="B48" s="6">
        <v>275</v>
      </c>
      <c r="C48" s="48" t="s">
        <v>156</v>
      </c>
      <c r="D48" s="7" t="s">
        <v>154</v>
      </c>
      <c r="E48" s="7" t="s">
        <v>62</v>
      </c>
      <c r="F48" s="47" t="s">
        <v>155</v>
      </c>
      <c r="G48" s="10">
        <v>45931</v>
      </c>
      <c r="H48" s="7">
        <v>315.04000000000002</v>
      </c>
      <c r="I48" s="12">
        <v>4725.6000000000004</v>
      </c>
      <c r="J48" s="69">
        <f t="shared" si="2"/>
        <v>9451.2000000000007</v>
      </c>
      <c r="K48" s="69">
        <v>4725.6000000000004</v>
      </c>
      <c r="L48" s="12"/>
      <c r="M48" s="9"/>
      <c r="N48" s="9">
        <f t="shared" si="0"/>
        <v>9451.2000000000007</v>
      </c>
      <c r="O48" s="87">
        <v>45931</v>
      </c>
      <c r="P48" s="17" t="str">
        <f t="shared" ca="1" si="1"/>
        <v>0 años 11 meses 10 días</v>
      </c>
    </row>
    <row r="49" spans="1:16" s="5" customFormat="1" x14ac:dyDescent="0.3">
      <c r="A49" s="67">
        <v>40</v>
      </c>
      <c r="B49" s="6">
        <v>287</v>
      </c>
      <c r="C49" s="48" t="s">
        <v>87</v>
      </c>
      <c r="D49" s="7" t="s">
        <v>73</v>
      </c>
      <c r="E49" s="12" t="s">
        <v>62</v>
      </c>
      <c r="F49" s="7" t="s">
        <v>134</v>
      </c>
      <c r="G49" s="10">
        <v>45673</v>
      </c>
      <c r="H49" s="7">
        <v>315.04000000000002</v>
      </c>
      <c r="I49" s="12">
        <v>4725.6000000000004</v>
      </c>
      <c r="J49" s="69">
        <f t="shared" si="2"/>
        <v>9451.2000000000007</v>
      </c>
      <c r="K49" s="69">
        <v>4725.6000000000004</v>
      </c>
      <c r="L49" s="12"/>
      <c r="M49" s="9"/>
      <c r="N49" s="9">
        <f t="shared" si="0"/>
        <v>9451.2000000000007</v>
      </c>
      <c r="O49" s="87">
        <v>45673</v>
      </c>
      <c r="P49" s="17" t="str">
        <f t="shared" ca="1" si="1"/>
        <v>1 años 7 meses 26 días</v>
      </c>
    </row>
    <row r="50" spans="1:16" s="5" customFormat="1" x14ac:dyDescent="0.3">
      <c r="A50" s="45">
        <v>41</v>
      </c>
      <c r="B50" s="41">
        <v>288</v>
      </c>
      <c r="C50" s="48" t="s">
        <v>86</v>
      </c>
      <c r="D50" s="7" t="s">
        <v>73</v>
      </c>
      <c r="E50" s="12" t="s">
        <v>62</v>
      </c>
      <c r="F50" s="7" t="s">
        <v>133</v>
      </c>
      <c r="G50" s="15">
        <v>45673</v>
      </c>
      <c r="H50" s="7">
        <v>315.04000000000002</v>
      </c>
      <c r="I50" s="12">
        <v>4725.6000000000004</v>
      </c>
      <c r="J50" s="69">
        <f t="shared" si="2"/>
        <v>9451.2000000000007</v>
      </c>
      <c r="K50" s="69">
        <v>4725.6000000000004</v>
      </c>
      <c r="L50" s="12"/>
      <c r="M50" s="9"/>
      <c r="N50" s="9">
        <f t="shared" si="0"/>
        <v>9451.2000000000007</v>
      </c>
      <c r="O50" s="87">
        <v>45673</v>
      </c>
      <c r="P50" s="17" t="str">
        <f t="shared" ca="1" si="1"/>
        <v>1 años 7 meses 26 días</v>
      </c>
    </row>
    <row r="51" spans="1:16" s="5" customFormat="1" ht="15.75" x14ac:dyDescent="0.3">
      <c r="A51" s="67">
        <v>42</v>
      </c>
      <c r="B51" s="6">
        <v>295</v>
      </c>
      <c r="C51" s="48" t="s">
        <v>138</v>
      </c>
      <c r="D51" s="7" t="s">
        <v>66</v>
      </c>
      <c r="E51" s="7" t="s">
        <v>62</v>
      </c>
      <c r="F51" s="47" t="s">
        <v>143</v>
      </c>
      <c r="G51" s="15">
        <v>45809</v>
      </c>
      <c r="H51" s="7">
        <v>388.5</v>
      </c>
      <c r="I51" s="16">
        <v>5827.5</v>
      </c>
      <c r="J51" s="69">
        <f t="shared" si="2"/>
        <v>11655</v>
      </c>
      <c r="K51" s="69">
        <v>5370.6</v>
      </c>
      <c r="L51" s="12"/>
      <c r="M51" s="9"/>
      <c r="N51" s="9">
        <f t="shared" si="0"/>
        <v>11655</v>
      </c>
      <c r="O51" s="87">
        <v>45809</v>
      </c>
      <c r="P51" s="17" t="str">
        <f t="shared" ca="1" si="1"/>
        <v>1 años 3 meses 10 días</v>
      </c>
    </row>
    <row r="52" spans="1:16" s="5" customFormat="1" ht="16.5" thickBot="1" x14ac:dyDescent="0.35">
      <c r="A52" s="45">
        <v>43</v>
      </c>
      <c r="B52" s="6">
        <v>299</v>
      </c>
      <c r="C52" s="42" t="s">
        <v>167</v>
      </c>
      <c r="D52" s="7" t="s">
        <v>73</v>
      </c>
      <c r="E52" s="7" t="s">
        <v>62</v>
      </c>
      <c r="F52" s="47"/>
      <c r="G52" s="15"/>
      <c r="H52" s="7">
        <v>315.04000000000002</v>
      </c>
      <c r="I52" s="16">
        <v>4725.6000000000004</v>
      </c>
      <c r="J52" s="69">
        <f t="shared" si="2"/>
        <v>9451.2000000000007</v>
      </c>
      <c r="K52" s="69">
        <v>4725.6000000000004</v>
      </c>
      <c r="L52" s="12"/>
      <c r="M52" s="9"/>
      <c r="N52" s="9">
        <f t="shared" si="0"/>
        <v>9451.2000000000007</v>
      </c>
      <c r="O52" s="87">
        <v>46128</v>
      </c>
      <c r="P52" s="17" t="str">
        <f t="shared" ca="1" si="1"/>
        <v>0 años 4 meses 26 días</v>
      </c>
    </row>
    <row r="53" spans="1:16" s="5" customFormat="1" x14ac:dyDescent="0.3">
      <c r="A53" s="67">
        <v>44</v>
      </c>
      <c r="B53" s="11">
        <v>6</v>
      </c>
      <c r="C53" s="52" t="s">
        <v>54</v>
      </c>
      <c r="D53" s="12" t="s">
        <v>68</v>
      </c>
      <c r="E53" s="7" t="s">
        <v>63</v>
      </c>
      <c r="F53" s="12" t="s">
        <v>124</v>
      </c>
      <c r="G53" s="13">
        <v>38059</v>
      </c>
      <c r="H53" s="12">
        <v>390.37</v>
      </c>
      <c r="I53" s="12">
        <v>5855.55</v>
      </c>
      <c r="J53" s="69">
        <f t="shared" si="2"/>
        <v>11711.1</v>
      </c>
      <c r="K53" s="69">
        <v>5395.6</v>
      </c>
      <c r="L53" s="12"/>
      <c r="M53" s="9"/>
      <c r="N53" s="9">
        <f t="shared" si="0"/>
        <v>11711.1</v>
      </c>
      <c r="O53" s="87">
        <v>38059</v>
      </c>
      <c r="P53" s="17" t="str">
        <f t="shared" ca="1" si="1"/>
        <v>22 años 5 meses 29 días</v>
      </c>
    </row>
    <row r="54" spans="1:16" s="5" customFormat="1" x14ac:dyDescent="0.3">
      <c r="A54" s="45">
        <v>45</v>
      </c>
      <c r="B54" s="11">
        <v>21</v>
      </c>
      <c r="C54" s="48" t="s">
        <v>60</v>
      </c>
      <c r="D54" s="12" t="s">
        <v>72</v>
      </c>
      <c r="E54" s="7" t="s">
        <v>63</v>
      </c>
      <c r="F54" s="12" t="s">
        <v>130</v>
      </c>
      <c r="G54" s="13">
        <v>39797</v>
      </c>
      <c r="H54" s="12">
        <v>326.83</v>
      </c>
      <c r="I54" s="12">
        <v>4902.45</v>
      </c>
      <c r="J54" s="69">
        <f t="shared" si="2"/>
        <v>9804.9</v>
      </c>
      <c r="K54" s="69">
        <v>4810.8</v>
      </c>
      <c r="L54" s="12"/>
      <c r="M54" s="9"/>
      <c r="N54" s="9">
        <f t="shared" si="0"/>
        <v>9804.9</v>
      </c>
      <c r="O54" s="89">
        <v>39797</v>
      </c>
      <c r="P54" s="17" t="str">
        <f t="shared" ca="1" si="1"/>
        <v>17 años 8 meses 27 días</v>
      </c>
    </row>
    <row r="55" spans="1:16" s="5" customFormat="1" x14ac:dyDescent="0.3">
      <c r="A55" s="67">
        <v>46</v>
      </c>
      <c r="B55" s="11">
        <v>30</v>
      </c>
      <c r="C55" s="51" t="s">
        <v>55</v>
      </c>
      <c r="D55" s="12" t="s">
        <v>68</v>
      </c>
      <c r="E55" s="7" t="s">
        <v>63</v>
      </c>
      <c r="F55" s="12" t="s">
        <v>125</v>
      </c>
      <c r="G55" s="13">
        <v>40502</v>
      </c>
      <c r="H55" s="12">
        <v>426.52</v>
      </c>
      <c r="I55" s="12">
        <v>6397.8</v>
      </c>
      <c r="J55" s="69">
        <f t="shared" si="2"/>
        <v>12795.6</v>
      </c>
      <c r="K55" s="69">
        <v>5869.6</v>
      </c>
      <c r="L55" s="12"/>
      <c r="M55" s="9"/>
      <c r="N55" s="9">
        <f t="shared" si="0"/>
        <v>12795.6</v>
      </c>
      <c r="O55" s="87">
        <v>40502</v>
      </c>
      <c r="P55" s="17" t="str">
        <f t="shared" ca="1" si="1"/>
        <v>15 años 9 meses 22 días</v>
      </c>
    </row>
    <row r="56" spans="1:16" s="5" customFormat="1" x14ac:dyDescent="0.3">
      <c r="A56" s="45">
        <v>47</v>
      </c>
      <c r="B56" s="11">
        <v>42</v>
      </c>
      <c r="C56" s="51" t="s">
        <v>56</v>
      </c>
      <c r="D56" s="12" t="s">
        <v>68</v>
      </c>
      <c r="E56" s="7" t="s">
        <v>63</v>
      </c>
      <c r="F56" s="12" t="s">
        <v>126</v>
      </c>
      <c r="G56" s="13">
        <v>41198</v>
      </c>
      <c r="H56" s="12">
        <v>315.04000000000002</v>
      </c>
      <c r="I56" s="12">
        <v>4725.6000000000004</v>
      </c>
      <c r="J56" s="69">
        <f t="shared" si="2"/>
        <v>9451.2000000000007</v>
      </c>
      <c r="K56" s="69">
        <v>4725.6000000000004</v>
      </c>
      <c r="L56" s="12"/>
      <c r="M56" s="9"/>
      <c r="N56" s="9">
        <f t="shared" si="0"/>
        <v>9451.2000000000007</v>
      </c>
      <c r="O56" s="87">
        <v>41198</v>
      </c>
      <c r="P56" s="17" t="str">
        <f t="shared" ca="1" si="1"/>
        <v>13 años 10 meses 26 días</v>
      </c>
    </row>
    <row r="57" spans="1:16" s="5" customFormat="1" x14ac:dyDescent="0.3">
      <c r="A57" s="67">
        <v>48</v>
      </c>
      <c r="B57" s="11">
        <v>44</v>
      </c>
      <c r="C57" s="51" t="s">
        <v>57</v>
      </c>
      <c r="D57" s="12" t="s">
        <v>69</v>
      </c>
      <c r="E57" s="7" t="s">
        <v>63</v>
      </c>
      <c r="F57" s="12" t="s">
        <v>127</v>
      </c>
      <c r="G57" s="13">
        <v>40179</v>
      </c>
      <c r="H57" s="12">
        <v>458.34</v>
      </c>
      <c r="I57" s="12">
        <v>6875.1</v>
      </c>
      <c r="J57" s="69">
        <f t="shared" si="2"/>
        <v>13750.2</v>
      </c>
      <c r="K57" s="69">
        <v>6270.4</v>
      </c>
      <c r="L57" s="12"/>
      <c r="M57" s="9"/>
      <c r="N57" s="9">
        <f t="shared" si="0"/>
        <v>13750.2</v>
      </c>
      <c r="O57" s="87">
        <v>40179</v>
      </c>
      <c r="P57" s="17" t="str">
        <f t="shared" ca="1" si="1"/>
        <v>16 años 8 meses 10 días</v>
      </c>
    </row>
    <row r="58" spans="1:16" s="5" customFormat="1" x14ac:dyDescent="0.3">
      <c r="A58" s="45">
        <v>49</v>
      </c>
      <c r="B58" s="11">
        <v>52</v>
      </c>
      <c r="C58" s="51" t="s">
        <v>58</v>
      </c>
      <c r="D58" s="12" t="s">
        <v>70</v>
      </c>
      <c r="E58" s="7" t="s">
        <v>63</v>
      </c>
      <c r="F58" s="46" t="s">
        <v>128</v>
      </c>
      <c r="G58" s="13">
        <v>45367</v>
      </c>
      <c r="H58" s="12">
        <v>524.87</v>
      </c>
      <c r="I58" s="12">
        <v>7873.05</v>
      </c>
      <c r="J58" s="69">
        <f t="shared" si="2"/>
        <v>15746.1</v>
      </c>
      <c r="K58" s="69">
        <v>7096.4</v>
      </c>
      <c r="L58" s="12"/>
      <c r="M58" s="9"/>
      <c r="N58" s="9">
        <f t="shared" si="0"/>
        <v>15746.1</v>
      </c>
      <c r="O58" s="87">
        <v>45367</v>
      </c>
      <c r="P58" s="17" t="str">
        <f t="shared" ca="1" si="1"/>
        <v>2 años 5 meses 26 días</v>
      </c>
    </row>
    <row r="59" spans="1:16" s="5" customFormat="1" x14ac:dyDescent="0.3">
      <c r="A59" s="67">
        <v>50</v>
      </c>
      <c r="B59" s="11">
        <v>138</v>
      </c>
      <c r="C59" s="48" t="s">
        <v>59</v>
      </c>
      <c r="D59" s="12" t="s">
        <v>71</v>
      </c>
      <c r="E59" s="7" t="s">
        <v>63</v>
      </c>
      <c r="F59" s="12" t="s">
        <v>129</v>
      </c>
      <c r="G59" s="13">
        <v>41594</v>
      </c>
      <c r="H59" s="12">
        <v>315.04000000000002</v>
      </c>
      <c r="I59" s="12">
        <v>4725.6000000000004</v>
      </c>
      <c r="J59" s="69">
        <f t="shared" si="2"/>
        <v>9451.2000000000007</v>
      </c>
      <c r="K59" s="69">
        <v>4725.6000000000004</v>
      </c>
      <c r="L59" s="12"/>
      <c r="M59" s="9"/>
      <c r="N59" s="9">
        <f t="shared" si="0"/>
        <v>9451.2000000000007</v>
      </c>
      <c r="O59" s="87">
        <v>41594</v>
      </c>
      <c r="P59" s="17" t="str">
        <f t="shared" ca="1" si="1"/>
        <v>12 años 9 meses 26 días</v>
      </c>
    </row>
    <row r="60" spans="1:16" s="5" customFormat="1" ht="15.75" thickBot="1" x14ac:dyDescent="0.35">
      <c r="A60" s="45">
        <v>51</v>
      </c>
      <c r="B60" s="11">
        <v>246</v>
      </c>
      <c r="C60" s="53" t="s">
        <v>61</v>
      </c>
      <c r="D60" s="12" t="s">
        <v>65</v>
      </c>
      <c r="E60" s="7" t="s">
        <v>63</v>
      </c>
      <c r="F60" s="12" t="s">
        <v>131</v>
      </c>
      <c r="G60" s="13">
        <v>42293</v>
      </c>
      <c r="H60" s="12">
        <v>524.87</v>
      </c>
      <c r="I60" s="12">
        <v>7873.5</v>
      </c>
      <c r="J60" s="69">
        <f t="shared" si="2"/>
        <v>15747</v>
      </c>
      <c r="K60" s="69">
        <v>7096.4</v>
      </c>
      <c r="L60" s="12"/>
      <c r="M60" s="9"/>
      <c r="N60" s="9">
        <f t="shared" si="0"/>
        <v>15747</v>
      </c>
      <c r="O60" s="87">
        <v>42293</v>
      </c>
      <c r="P60" s="17" t="str">
        <f t="shared" ca="1" si="1"/>
        <v>10 años 10 meses 26 días</v>
      </c>
    </row>
    <row r="61" spans="1:16" s="5" customFormat="1" x14ac:dyDescent="0.3">
      <c r="A61" s="67">
        <v>52</v>
      </c>
      <c r="B61" s="6">
        <v>296</v>
      </c>
      <c r="C61" s="48" t="s">
        <v>150</v>
      </c>
      <c r="D61" s="7" t="s">
        <v>151</v>
      </c>
      <c r="E61" s="12" t="s">
        <v>63</v>
      </c>
      <c r="F61" s="7" t="s">
        <v>152</v>
      </c>
      <c r="G61" s="10">
        <v>45870</v>
      </c>
      <c r="H61" s="12">
        <v>315.04000000000002</v>
      </c>
      <c r="I61" s="12">
        <v>4725.6000000000004</v>
      </c>
      <c r="J61" s="69">
        <f t="shared" si="2"/>
        <v>9451.2000000000007</v>
      </c>
      <c r="K61" s="69">
        <v>4725.6000000000004</v>
      </c>
      <c r="L61" s="12"/>
      <c r="M61" s="9"/>
      <c r="N61" s="9">
        <f t="shared" si="0"/>
        <v>9451.2000000000007</v>
      </c>
      <c r="O61" s="87">
        <v>45870</v>
      </c>
      <c r="P61" s="17" t="str">
        <f t="shared" ca="1" si="1"/>
        <v>1 años 1 meses 10 días</v>
      </c>
    </row>
    <row r="62" spans="1:16" s="5" customFormat="1" x14ac:dyDescent="0.3">
      <c r="A62" s="67"/>
      <c r="B62" s="11"/>
      <c r="C62" s="48"/>
      <c r="D62" s="12"/>
      <c r="E62" s="7"/>
      <c r="F62" s="12"/>
      <c r="G62" s="13"/>
      <c r="H62" s="12"/>
      <c r="I62" s="12"/>
      <c r="J62" s="69">
        <f t="shared" si="2"/>
        <v>0</v>
      </c>
      <c r="K62" s="69"/>
      <c r="L62" s="12"/>
      <c r="M62" s="9"/>
      <c r="N62" s="9">
        <f t="shared" si="0"/>
        <v>0</v>
      </c>
      <c r="O62" s="9"/>
      <c r="P62" s="17"/>
    </row>
    <row r="63" spans="1:16" s="5" customFormat="1" x14ac:dyDescent="0.3">
      <c r="A63" s="67"/>
      <c r="B63" s="11"/>
      <c r="C63" s="48"/>
      <c r="D63" s="12"/>
      <c r="E63" s="7"/>
      <c r="F63" s="12"/>
      <c r="G63" s="13"/>
      <c r="H63" s="12"/>
      <c r="I63" s="12"/>
      <c r="J63" s="69">
        <f t="shared" si="2"/>
        <v>0</v>
      </c>
      <c r="K63" s="69"/>
      <c r="L63" s="12">
        <v>0</v>
      </c>
      <c r="M63" s="9"/>
      <c r="N63" s="9">
        <f t="shared" si="0"/>
        <v>0</v>
      </c>
      <c r="O63" s="9"/>
      <c r="P63" s="17"/>
    </row>
    <row r="64" spans="1:16" s="5" customFormat="1" x14ac:dyDescent="0.3">
      <c r="A64" s="45"/>
      <c r="B64" s="6"/>
      <c r="C64" s="70"/>
      <c r="D64" s="7"/>
      <c r="E64" s="12"/>
      <c r="F64" s="7"/>
      <c r="G64" s="10"/>
      <c r="H64" s="7"/>
      <c r="I64" s="16">
        <f>SUM(I10:I63)</f>
        <v>324270.44999999995</v>
      </c>
      <c r="J64" s="69">
        <f t="shared" si="2"/>
        <v>648540.89999999991</v>
      </c>
      <c r="K64" s="69">
        <f>SUM(K10:K63)</f>
        <v>302344.8</v>
      </c>
      <c r="L64" s="12">
        <v>0</v>
      </c>
      <c r="M64" s="9">
        <f>SUM(M10:M63)</f>
        <v>0</v>
      </c>
      <c r="N64" s="9">
        <f t="shared" si="0"/>
        <v>648540.89999999991</v>
      </c>
      <c r="O64" s="9"/>
      <c r="P64" s="17"/>
    </row>
    <row r="65" spans="2:15" x14ac:dyDescent="0.3">
      <c r="H65" s="20"/>
      <c r="I65" s="29"/>
      <c r="J65" s="30">
        <f t="shared" ref="J65:J66" si="3">I65*2</f>
        <v>0</v>
      </c>
      <c r="K65" s="30"/>
      <c r="L65" s="30">
        <f>SUM(L10:L64)</f>
        <v>0</v>
      </c>
      <c r="M65" s="30"/>
      <c r="N65" s="30"/>
      <c r="O65" s="30"/>
    </row>
    <row r="66" spans="2:15" x14ac:dyDescent="0.3">
      <c r="B66" s="21"/>
      <c r="C66" s="22" t="s">
        <v>165</v>
      </c>
      <c r="F66" s="19"/>
      <c r="G66" s="1"/>
      <c r="H66" s="1"/>
      <c r="J66" s="1">
        <f t="shared" si="3"/>
        <v>0</v>
      </c>
    </row>
    <row r="67" spans="2:15" x14ac:dyDescent="0.3">
      <c r="B67" s="37"/>
      <c r="C67" s="22"/>
      <c r="D67" s="22"/>
      <c r="E67" s="24"/>
      <c r="F67" s="25"/>
      <c r="G67" s="26"/>
      <c r="H67" s="1"/>
    </row>
    <row r="68" spans="2:15" x14ac:dyDescent="0.3">
      <c r="B68" s="38"/>
      <c r="C68" s="103" t="s">
        <v>14</v>
      </c>
      <c r="D68" s="22"/>
      <c r="E68" s="22"/>
      <c r="F68" s="19"/>
      <c r="G68" s="1"/>
      <c r="H68" s="35" t="s">
        <v>4</v>
      </c>
      <c r="I68" s="36" t="s">
        <v>11</v>
      </c>
      <c r="J68" s="35" t="s">
        <v>12</v>
      </c>
      <c r="K68" s="64"/>
      <c r="L68" s="62"/>
      <c r="M68" s="62"/>
      <c r="N68" s="62"/>
      <c r="O68" s="62"/>
    </row>
    <row r="69" spans="2:15" x14ac:dyDescent="0.3">
      <c r="B69" s="1"/>
      <c r="C69" s="103"/>
      <c r="D69" s="22"/>
      <c r="E69" s="22"/>
      <c r="F69" s="19"/>
      <c r="G69" s="1"/>
      <c r="H69" s="31" t="s">
        <v>10</v>
      </c>
      <c r="I69" s="31">
        <v>49</v>
      </c>
      <c r="J69" s="32" t="s">
        <v>153</v>
      </c>
      <c r="K69" s="75"/>
      <c r="L69" s="63"/>
      <c r="M69" s="63"/>
      <c r="N69" s="63"/>
      <c r="O69" s="63"/>
    </row>
    <row r="70" spans="2:15" x14ac:dyDescent="0.3">
      <c r="B70" s="1"/>
      <c r="C70" s="103"/>
      <c r="F70" s="27"/>
      <c r="G70" s="27"/>
      <c r="H70" s="31" t="s">
        <v>168</v>
      </c>
      <c r="I70" s="98">
        <v>2</v>
      </c>
      <c r="J70" s="99"/>
      <c r="K70" s="75"/>
      <c r="L70" s="63"/>
      <c r="M70" s="63"/>
      <c r="N70" s="63"/>
      <c r="O70" s="63"/>
    </row>
    <row r="71" spans="2:15" x14ac:dyDescent="0.3">
      <c r="B71" s="1"/>
      <c r="C71" s="76"/>
      <c r="F71" s="27"/>
      <c r="G71" s="27"/>
      <c r="H71" s="31" t="s">
        <v>164</v>
      </c>
      <c r="I71" s="85">
        <v>1</v>
      </c>
      <c r="J71" s="86"/>
      <c r="K71" s="75"/>
      <c r="L71" s="63"/>
      <c r="M71" s="63"/>
      <c r="N71" s="63"/>
      <c r="O71" s="63"/>
    </row>
    <row r="72" spans="2:15" x14ac:dyDescent="0.3">
      <c r="H72" s="33" t="s">
        <v>13</v>
      </c>
      <c r="I72" s="35">
        <f>SUM(I69:I71)</f>
        <v>52</v>
      </c>
      <c r="J72" s="34"/>
      <c r="K72" s="64"/>
      <c r="L72" s="64"/>
      <c r="M72" s="64"/>
      <c r="N72" s="64"/>
      <c r="O72" s="64"/>
    </row>
  </sheetData>
  <mergeCells count="4">
    <mergeCell ref="B1:P1"/>
    <mergeCell ref="B2:P2"/>
    <mergeCell ref="B3:P3"/>
    <mergeCell ref="C68:C70"/>
  </mergeCells>
  <hyperlinks>
    <hyperlink ref="F13" r:id="rId1" xr:uid="{5F83CFD6-E7D4-4954-822D-F79FE846AB31}"/>
    <hyperlink ref="F17" r:id="rId2" xr:uid="{8495EDDF-FC07-4DFB-9634-20C42FE788F3}"/>
    <hyperlink ref="F32" r:id="rId3" xr:uid="{C83734F0-5BCE-4315-8CBE-D1656D1E4F00}"/>
    <hyperlink ref="F44" r:id="rId4" xr:uid="{5551DBCC-05CF-4BF6-89B6-F99D07D9A2F1}"/>
    <hyperlink ref="F51" r:id="rId5" xr:uid="{326217F7-464D-4708-87DA-9DF2A68EC420}"/>
    <hyperlink ref="F58" r:id="rId6" xr:uid="{8A5DB2CC-0E36-4003-8866-8519DE8D8195}"/>
  </hyperlinks>
  <pageMargins left="0.7" right="0.7" top="0.75" bottom="0.75" header="0.3" footer="0.3"/>
  <pageSetup scale="43" fitToWidth="0" orientation="landscape" verticalDpi="3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césar ornelas</cp:lastModifiedBy>
  <cp:lastPrinted>2026-05-28T19:27:19Z</cp:lastPrinted>
  <dcterms:created xsi:type="dcterms:W3CDTF">2024-11-15T16:52:26Z</dcterms:created>
  <dcterms:modified xsi:type="dcterms:W3CDTF">2026-09-11T14:25:25Z</dcterms:modified>
</cp:coreProperties>
</file>