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50EF8114-BAF1-4479-88DB-62C49E9600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RZ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4" i="4" l="1"/>
  <c r="P21" i="4"/>
  <c r="J21" i="4"/>
  <c r="N21" i="4" s="1"/>
  <c r="P56" i="4" l="1"/>
  <c r="P57" i="4"/>
  <c r="P49" i="4"/>
  <c r="P50" i="4"/>
  <c r="P51" i="4"/>
  <c r="P52" i="4"/>
  <c r="P53" i="4"/>
  <c r="P54" i="4"/>
  <c r="P55" i="4"/>
  <c r="P58" i="4"/>
  <c r="P59" i="4"/>
  <c r="P60" i="4"/>
  <c r="P61" i="4"/>
  <c r="P62" i="4"/>
  <c r="P63" i="4"/>
  <c r="P11" i="4" l="1"/>
  <c r="P12" i="4"/>
  <c r="P13" i="4"/>
  <c r="P14" i="4"/>
  <c r="P15" i="4"/>
  <c r="P16" i="4"/>
  <c r="P17" i="4"/>
  <c r="P18" i="4"/>
  <c r="P19" i="4"/>
  <c r="P20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10" i="4"/>
  <c r="J54" i="4" l="1"/>
  <c r="N54" i="4" s="1"/>
  <c r="M66" i="4" l="1"/>
  <c r="K66" i="4"/>
  <c r="J30" i="4" l="1"/>
  <c r="N30" i="4" s="1"/>
  <c r="J24" i="4"/>
  <c r="N24" i="4" s="1"/>
  <c r="J25" i="4"/>
  <c r="N25" i="4" s="1"/>
  <c r="J26" i="4"/>
  <c r="N26" i="4" s="1"/>
  <c r="J27" i="4"/>
  <c r="N27" i="4" s="1"/>
  <c r="J28" i="4"/>
  <c r="N28" i="4" s="1"/>
  <c r="J29" i="4"/>
  <c r="N29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2" i="4"/>
  <c r="N52" i="4" s="1"/>
  <c r="J53" i="4"/>
  <c r="N53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64" i="4"/>
  <c r="N64" i="4" s="1"/>
  <c r="J65" i="4"/>
  <c r="N65" i="4" s="1"/>
  <c r="J23" i="4"/>
  <c r="N23" i="4" s="1"/>
  <c r="J22" i="4"/>
  <c r="N22" i="4" s="1"/>
  <c r="J14" i="4"/>
  <c r="N14" i="4" s="1"/>
  <c r="J15" i="4"/>
  <c r="N15" i="4" s="1"/>
  <c r="J16" i="4"/>
  <c r="N16" i="4" s="1"/>
  <c r="J17" i="4"/>
  <c r="N17" i="4" s="1"/>
  <c r="J18" i="4"/>
  <c r="N18" i="4" s="1"/>
  <c r="J19" i="4"/>
  <c r="N19" i="4" s="1"/>
  <c r="J20" i="4"/>
  <c r="N20" i="4" s="1"/>
  <c r="J12" i="4"/>
  <c r="N12" i="4" s="1"/>
  <c r="J13" i="4"/>
  <c r="N13" i="4" s="1"/>
  <c r="J11" i="4"/>
  <c r="N11" i="4" s="1"/>
  <c r="J68" i="4" l="1"/>
  <c r="J67" i="4"/>
  <c r="J10" i="4"/>
  <c r="N10" i="4" s="1"/>
  <c r="I66" i="4"/>
  <c r="J66" i="4" s="1"/>
  <c r="N66" i="4" s="1"/>
</calcChain>
</file>

<file path=xl/sharedStrings.xml><?xml version="1.0" encoding="utf-8"?>
<sst xmlns="http://schemas.openxmlformats.org/spreadsheetml/2006/main" count="243" uniqueCount="179">
  <si>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</si>
  <si>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</si>
  <si>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</si>
  <si>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</si>
  <si>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</si>
  <si>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</si>
  <si>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</si>
  <si>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</si>
  <si>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</si>
  <si>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</si>
  <si>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BASE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</si>
  <si>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</si>
  <si>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</si>
  <si>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</si>
  <si>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</si>
  <si>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</si>
  <si>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</si>
  <si>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</si>
  <si>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</si>
  <si>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</si>
  <si>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</si>
  <si>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</si>
  <si>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</si>
  <si>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Sandoval Dominguez Coral Nora Aide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</si>
  <si>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</si>
  <si>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</si>
  <si>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</si>
  <si>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</si>
  <si>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</si>
  <si>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</si>
  <si>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</si>
  <si>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</si>
  <si>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</si>
  <si>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</si>
  <si>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</si>
  <si>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</si>
  <si>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</si>
  <si>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</si>
  <si>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</si>
  <si>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</si>
  <si>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</si>
  <si>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</si>
  <si>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</si>
  <si>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</si>
  <si>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</si>
  <si>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Castro Olvera Jorge Heliodoro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</si>
  <si>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</si>
  <si>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</si>
  <si>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</si>
  <si>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</si>
  <si>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</si>
  <si>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</si>
  <si>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</si>
  <si>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</si>
  <si>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Cajera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</si>
  <si>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</si>
  <si>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</si>
  <si>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</si>
  <si>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</si>
  <si>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</si>
  <si>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</si>
  <si>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</si>
  <si>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</si>
  <si>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</si>
  <si>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</si>
  <si>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</si>
  <si>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</si>
  <si>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</si>
  <si>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</si>
  <si>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</si>
  <si>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</si>
  <si>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</si>
  <si>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</si>
  <si>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</si>
  <si>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</si>
  <si>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</si>
  <si>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</si>
  <si>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</si>
  <si>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</si>
  <si>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</si>
  <si>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</si>
  <si>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</si>
  <si>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</si>
  <si>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</si>
  <si>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</si>
  <si>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</si>
  <si>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</si>
  <si>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</si>
  <si>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</si>
  <si>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</si>
  <si>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</si>
  <si>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</si>
  <si>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</si>
  <si>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</si>
  <si>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Asistente de Direccion</t>
  </si>
  <si>
    <t>Encargada de Recursos humanos</t>
  </si>
  <si>
    <t>Emmanel Felipe Ramirez Rosas</t>
  </si>
  <si>
    <t>Arquitecto proyectos</t>
  </si>
  <si>
    <t>Melisa Arreola Martinez</t>
  </si>
  <si>
    <t>Proyectos</t>
  </si>
  <si>
    <t xml:space="preserve">Jose Luis Guerrero Rodriguez </t>
  </si>
  <si>
    <t>oscartt964@gmail.com</t>
  </si>
  <si>
    <t>feli87@gmail.com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</si>
  <si>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</si>
  <si>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</si>
  <si>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</si>
  <si>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</si>
  <si>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</si>
  <si>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orozcobecky67@gmail.com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</si>
  <si>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</si>
  <si>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</si>
  <si>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</si>
  <si>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</si>
  <si>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</si>
  <si>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</si>
  <si>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</si>
  <si>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</si>
  <si>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</si>
  <si>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</si>
  <si>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</si>
  <si>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</si>
  <si>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</si>
  <si>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</si>
  <si>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</si>
  <si>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</si>
  <si>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</si>
  <si>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</si>
  <si>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</si>
  <si>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</si>
  <si>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</si>
  <si>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</si>
  <si>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</si>
  <si>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heliocastrolvera@hotmail.com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</si>
  <si>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</si>
  <si>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</si>
  <si>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</si>
  <si>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</si>
  <si>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</si>
  <si>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</si>
  <si>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</si>
  <si>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</si>
  <si>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</si>
  <si>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</si>
  <si>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</si>
  <si>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</si>
  <si>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</si>
  <si>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</si>
  <si>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</si>
  <si>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</si>
  <si>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</si>
  <si>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</si>
  <si>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</si>
  <si>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</si>
  <si>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</si>
  <si>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</si>
  <si>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</si>
  <si>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</si>
  <si>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</si>
  <si>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</si>
  <si>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</si>
  <si>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</si>
  <si>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</si>
  <si>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</si>
  <si>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</si>
  <si>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</si>
  <si>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</si>
  <si>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</si>
  <si>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</si>
  <si>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</si>
  <si>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</si>
  <si>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</si>
  <si>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</si>
  <si>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</si>
  <si>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</si>
  <si>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</si>
  <si>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 xml:space="preserve">Loreto Lopez Alvaro </t>
  </si>
  <si>
    <t>SUELDOS AL 2026</t>
  </si>
  <si>
    <t>Jacobo Garcia Francisco Javier</t>
  </si>
  <si>
    <t>Periodo: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</si>
</sst>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5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4" fillId="2" borderId="0" xfId="2" applyFont="1" applyFill="1" applyBorder="1" applyAlignment="1">
      <alignment horizontal="center"/>
    </xf>
    <xf numFmtId="0" fontId="2" fillId="5" borderId="1" xfId="0" applyFont="1" applyFill="1" applyBorder="1" applyAlignment="1"/>
    <xf numFmtId="0" fontId="8" fillId="5" borderId="1" xfId="2" applyNumberFormat="1" applyFont="1" applyFill="1" applyBorder="1" applyAlignment="1">
      <alignment horizontal="center"/>
    </xf>
    <xf numFmtId="0" fontId="14" fillId="5" borderId="2" xfId="0" applyFont="1" applyFill="1" applyBorder="1" applyAlignment="1">
      <alignment vertical="center"/>
    </xf>
    <xf numFmtId="44" fontId="8" fillId="5" borderId="1" xfId="3" applyFont="1" applyFill="1" applyBorder="1" applyAlignment="1">
      <alignment horizontal="center" vertical="center"/>
    </xf>
    <xf numFmtId="44" fontId="3" fillId="5" borderId="1" xfId="3" applyFont="1" applyFill="1" applyBorder="1" applyAlignment="1">
      <alignment horizontal="center"/>
    </xf>
    <xf numFmtId="14" fontId="8" fillId="5" borderId="1" xfId="3" applyNumberFormat="1" applyFont="1" applyFill="1" applyBorder="1" applyAlignment="1">
      <alignment horizontal="center" vertical="center"/>
    </xf>
    <xf numFmtId="44" fontId="7" fillId="5" borderId="1" xfId="1" applyFont="1" applyFill="1" applyBorder="1" applyAlignment="1">
      <alignment horizontal="center"/>
    </xf>
    <xf numFmtId="44" fontId="7" fillId="5" borderId="1" xfId="1" applyFont="1" applyFill="1" applyBorder="1" applyAlignment="1">
      <alignment vertical="center"/>
    </xf>
    <xf numFmtId="14" fontId="7" fillId="5" borderId="1" xfId="1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142875</xdr:rowOff>
    </xdr:from>
    <xdr:to>
      <xdr:col>2</xdr:col>
      <xdr:colOff>1704975</xdr:colOff>
      <xdr:row>6</xdr:row>
      <xdr:rowOff>3782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A6588C-9E1A-4500-B5A1-C6A41438E2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47625" y="142875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dimension ref="A1:CY74"/>
  <sheetViews>
    <sheetView tabSelected="1" workbookViewId="0">
      <pane xSplit="3" ySplit="9" topLeftCell="K10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36.710937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4" t="s">
        <v>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03" ht="15.75" x14ac:dyDescent="0.3">
      <c r="B2" s="104" t="s">
        <v>16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03" ht="15.75" x14ac:dyDescent="0.3"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03" ht="15.75" x14ac:dyDescent="0.3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03" ht="15.75" x14ac:dyDescent="0.3"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1:103" ht="15.75" x14ac:dyDescent="0.3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</row>
    <row r="7" spans="1:103" ht="15.75" x14ac:dyDescent="0.3">
      <c r="B7" s="39"/>
      <c r="C7" s="2" t="s">
        <v>178</v>
      </c>
      <c r="D7" s="2"/>
      <c r="E7" s="2"/>
      <c r="F7" s="2"/>
      <c r="G7" s="2"/>
      <c r="H7" s="2"/>
      <c r="I7" s="2"/>
      <c r="J7" s="2"/>
      <c r="K7" s="72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73"/>
      <c r="L8" s="5"/>
      <c r="M8" s="5"/>
      <c r="N8" s="5"/>
      <c r="O8" s="5"/>
    </row>
    <row r="9" spans="1:103" s="78" customFormat="1" ht="25.5" x14ac:dyDescent="0.3">
      <c r="A9" s="69"/>
      <c r="B9" s="56" t="s">
        <v>2</v>
      </c>
      <c r="C9" s="57" t="s">
        <v>3</v>
      </c>
      <c r="D9" s="58" t="s">
        <v>5</v>
      </c>
      <c r="E9" s="59" t="s">
        <v>6</v>
      </c>
      <c r="F9" s="59" t="s">
        <v>170</v>
      </c>
      <c r="G9" s="58" t="s">
        <v>7</v>
      </c>
      <c r="H9" s="60" t="s">
        <v>8</v>
      </c>
      <c r="I9" s="60" t="s">
        <v>171</v>
      </c>
      <c r="J9" s="61" t="s">
        <v>173</v>
      </c>
      <c r="K9" s="74" t="s">
        <v>172</v>
      </c>
      <c r="L9" s="66" t="s">
        <v>167</v>
      </c>
      <c r="M9" s="66" t="s">
        <v>168</v>
      </c>
      <c r="N9" s="66" t="s">
        <v>169</v>
      </c>
      <c r="O9" s="66" t="s">
        <v>7</v>
      </c>
      <c r="P9" s="62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6">
        <v>1</v>
      </c>
      <c r="B10" s="11">
        <v>33</v>
      </c>
      <c r="C10" s="49" t="s">
        <v>19</v>
      </c>
      <c r="D10" s="12" t="s">
        <v>94</v>
      </c>
      <c r="E10" s="12" t="s">
        <v>47</v>
      </c>
      <c r="F10" s="12" t="s">
        <v>104</v>
      </c>
      <c r="G10" s="13">
        <v>40889</v>
      </c>
      <c r="H10" s="12">
        <v>831.79</v>
      </c>
      <c r="I10" s="12">
        <v>10603.2</v>
      </c>
      <c r="J10" s="67">
        <f>I10*2</f>
        <v>21206.400000000001</v>
      </c>
      <c r="K10" s="70">
        <v>9270.2000000000007</v>
      </c>
      <c r="L10" s="12"/>
      <c r="M10" s="14"/>
      <c r="N10" s="9">
        <f>J10+L10+M10</f>
        <v>21206.400000000001</v>
      </c>
      <c r="O10" s="81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8">
        <v>2</v>
      </c>
      <c r="B11" s="6">
        <v>284</v>
      </c>
      <c r="C11" s="42" t="s">
        <v>17</v>
      </c>
      <c r="D11" s="7" t="s">
        <v>50</v>
      </c>
      <c r="E11" s="7" t="s">
        <v>47</v>
      </c>
      <c r="F11" s="7" t="s">
        <v>101</v>
      </c>
      <c r="G11" s="10">
        <v>45597</v>
      </c>
      <c r="H11" s="9">
        <v>1109.33</v>
      </c>
      <c r="I11" s="7">
        <v>16639.95</v>
      </c>
      <c r="J11" s="67">
        <f>I11*2</f>
        <v>33279.9</v>
      </c>
      <c r="K11" s="70">
        <v>14017.4</v>
      </c>
      <c r="L11" s="12"/>
      <c r="M11" s="9"/>
      <c r="N11" s="9">
        <f t="shared" ref="N11:N66" si="0">J11+L11+M11</f>
        <v>33279.9</v>
      </c>
      <c r="O11" s="81">
        <v>45597</v>
      </c>
      <c r="P11" s="17" t="str">
        <f t="shared" ref="P11:P63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68">
        <v>3</v>
      </c>
      <c r="B12" s="41">
        <v>290</v>
      </c>
      <c r="C12" s="42" t="s">
        <v>96</v>
      </c>
      <c r="D12" s="43" t="s">
        <v>97</v>
      </c>
      <c r="E12" s="43" t="s">
        <v>47</v>
      </c>
      <c r="F12" s="43" t="s">
        <v>102</v>
      </c>
      <c r="G12" s="44">
        <v>45749</v>
      </c>
      <c r="H12" s="45">
        <v>315.04000000000002</v>
      </c>
      <c r="I12" s="43">
        <v>4725.6000000000004</v>
      </c>
      <c r="J12" s="67">
        <f t="shared" ref="J12:J66" si="2">I12*2</f>
        <v>9451.2000000000007</v>
      </c>
      <c r="K12" s="70">
        <v>4725.6000000000004</v>
      </c>
      <c r="L12" s="12"/>
      <c r="M12" s="45"/>
      <c r="N12" s="9">
        <f t="shared" si="0"/>
        <v>9451.2000000000007</v>
      </c>
      <c r="O12" s="81">
        <v>45749</v>
      </c>
      <c r="P12" s="17" t="str">
        <f t="shared" ca="1" si="1"/>
        <v>1 años 5 meses 9 días</v>
      </c>
    </row>
    <row r="13" spans="1:103" s="5" customFormat="1" x14ac:dyDescent="0.3">
      <c r="A13" s="46">
        <v>4</v>
      </c>
      <c r="B13" s="11">
        <v>293</v>
      </c>
      <c r="C13" s="49" t="s">
        <v>146</v>
      </c>
      <c r="D13" s="12" t="s">
        <v>99</v>
      </c>
      <c r="E13" s="12" t="s">
        <v>47</v>
      </c>
      <c r="F13" s="12" t="s">
        <v>109</v>
      </c>
      <c r="G13" s="13">
        <v>45762</v>
      </c>
      <c r="H13" s="14">
        <v>432.95</v>
      </c>
      <c r="I13" s="12">
        <v>6494.25</v>
      </c>
      <c r="J13" s="67">
        <f t="shared" si="2"/>
        <v>12988.5</v>
      </c>
      <c r="K13" s="70">
        <v>5950.6</v>
      </c>
      <c r="L13" s="12"/>
      <c r="M13" s="14"/>
      <c r="N13" s="9">
        <f t="shared" si="0"/>
        <v>12988.5</v>
      </c>
      <c r="O13" s="81">
        <v>45762</v>
      </c>
      <c r="P13" s="17" t="str">
        <f t="shared" ca="1" si="1"/>
        <v>1 años 4 meses 27 días</v>
      </c>
    </row>
    <row r="14" spans="1:103" s="5" customFormat="1" ht="15.75" x14ac:dyDescent="0.3">
      <c r="A14" s="68">
        <v>5</v>
      </c>
      <c r="B14" s="6">
        <v>265</v>
      </c>
      <c r="C14" s="55" t="s">
        <v>151</v>
      </c>
      <c r="D14" s="7" t="s">
        <v>57</v>
      </c>
      <c r="E14" s="12" t="s">
        <v>49</v>
      </c>
      <c r="F14" s="48" t="s">
        <v>152</v>
      </c>
      <c r="G14" s="10">
        <v>45809</v>
      </c>
      <c r="H14" s="7">
        <v>325.5</v>
      </c>
      <c r="I14" s="16">
        <v>4882.5</v>
      </c>
      <c r="J14" s="67">
        <f t="shared" si="2"/>
        <v>9765</v>
      </c>
      <c r="K14" s="70">
        <v>4793</v>
      </c>
      <c r="L14" s="12"/>
      <c r="M14" s="9"/>
      <c r="N14" s="9">
        <f t="shared" si="0"/>
        <v>9765</v>
      </c>
      <c r="O14" s="81">
        <v>45809</v>
      </c>
      <c r="P14" s="17" t="str">
        <f t="shared" ca="1" si="1"/>
        <v>1 años 3 meses 10 días</v>
      </c>
    </row>
    <row r="15" spans="1:103" s="5" customFormat="1" x14ac:dyDescent="0.3">
      <c r="A15" s="68">
        <v>6</v>
      </c>
      <c r="B15" s="6">
        <v>271</v>
      </c>
      <c r="C15" s="71" t="s">
        <v>28</v>
      </c>
      <c r="D15" s="7" t="s">
        <v>150</v>
      </c>
      <c r="E15" s="12" t="s">
        <v>49</v>
      </c>
      <c r="F15" s="7" t="s">
        <v>115</v>
      </c>
      <c r="G15" s="13">
        <v>43409</v>
      </c>
      <c r="H15" s="7">
        <v>322</v>
      </c>
      <c r="I15" s="7">
        <v>4830</v>
      </c>
      <c r="J15" s="67">
        <f t="shared" si="2"/>
        <v>9660</v>
      </c>
      <c r="K15" s="70">
        <v>4746.2</v>
      </c>
      <c r="L15" s="12"/>
      <c r="M15" s="9"/>
      <c r="N15" s="9">
        <f t="shared" si="0"/>
        <v>9660</v>
      </c>
      <c r="O15" s="81">
        <v>43409</v>
      </c>
      <c r="P15" s="17" t="str">
        <f t="shared" ca="1" si="1"/>
        <v>7 años 10 meses 6 días</v>
      </c>
    </row>
    <row r="16" spans="1:103" s="5" customFormat="1" x14ac:dyDescent="0.3">
      <c r="A16" s="46">
        <v>7</v>
      </c>
      <c r="B16" s="11">
        <v>272</v>
      </c>
      <c r="C16" s="42" t="s">
        <v>26</v>
      </c>
      <c r="D16" s="12" t="s">
        <v>149</v>
      </c>
      <c r="E16" s="12" t="s">
        <v>49</v>
      </c>
      <c r="F16" s="12" t="s">
        <v>113</v>
      </c>
      <c r="G16" s="13">
        <v>43420</v>
      </c>
      <c r="H16" s="12">
        <v>369.46</v>
      </c>
      <c r="I16" s="12">
        <v>5541.9</v>
      </c>
      <c r="J16" s="67">
        <f t="shared" si="2"/>
        <v>11083.8</v>
      </c>
      <c r="K16" s="75">
        <v>5380.8</v>
      </c>
      <c r="L16" s="12"/>
      <c r="M16" s="9"/>
      <c r="N16" s="9">
        <f t="shared" si="0"/>
        <v>11083.8</v>
      </c>
      <c r="O16" s="81">
        <v>43420</v>
      </c>
      <c r="P16" s="17" t="str">
        <f t="shared" ca="1" si="1"/>
        <v>7 años 9 meses 26 días</v>
      </c>
    </row>
    <row r="17" spans="1:16" s="5" customFormat="1" x14ac:dyDescent="0.3">
      <c r="A17" s="68">
        <v>8</v>
      </c>
      <c r="B17" s="11">
        <v>285</v>
      </c>
      <c r="C17" s="49" t="s">
        <v>24</v>
      </c>
      <c r="D17" s="12" t="s">
        <v>55</v>
      </c>
      <c r="E17" s="12" t="s">
        <v>49</v>
      </c>
      <c r="F17" s="12" t="s">
        <v>111</v>
      </c>
      <c r="G17" s="13">
        <v>45659</v>
      </c>
      <c r="H17" s="12">
        <v>315.04000000000002</v>
      </c>
      <c r="I17" s="12">
        <v>4725.6000000000004</v>
      </c>
      <c r="J17" s="67">
        <f t="shared" si="2"/>
        <v>9451.2000000000007</v>
      </c>
      <c r="K17" s="75">
        <v>4725.6000000000004</v>
      </c>
      <c r="L17" s="12"/>
      <c r="M17" s="9"/>
      <c r="N17" s="9">
        <f t="shared" si="0"/>
        <v>9451.2000000000007</v>
      </c>
      <c r="O17" s="81">
        <v>45750</v>
      </c>
      <c r="P17" s="17" t="str">
        <f t="shared" ca="1" si="1"/>
        <v>1 años 5 meses 8 días</v>
      </c>
    </row>
    <row r="18" spans="1:16" s="5" customFormat="1" x14ac:dyDescent="0.3">
      <c r="A18" s="68">
        <v>9</v>
      </c>
      <c r="B18" s="11">
        <v>286</v>
      </c>
      <c r="C18" s="49" t="s">
        <v>23</v>
      </c>
      <c r="D18" s="12" t="s">
        <v>54</v>
      </c>
      <c r="E18" s="12" t="s">
        <v>49</v>
      </c>
      <c r="F18" s="12" t="s">
        <v>108</v>
      </c>
      <c r="G18" s="13">
        <v>45659</v>
      </c>
      <c r="H18" s="12">
        <v>315.04000000000002</v>
      </c>
      <c r="I18" s="12">
        <v>4725.6000000000004</v>
      </c>
      <c r="J18" s="67">
        <f t="shared" si="2"/>
        <v>9451.2000000000007</v>
      </c>
      <c r="K18" s="75">
        <v>4725.6000000000004</v>
      </c>
      <c r="L18" s="12"/>
      <c r="M18" s="9"/>
      <c r="N18" s="9">
        <f t="shared" si="0"/>
        <v>9451.2000000000007</v>
      </c>
      <c r="O18" s="81">
        <v>45750</v>
      </c>
      <c r="P18" s="17" t="str">
        <f t="shared" ca="1" si="1"/>
        <v>1 años 5 meses 8 días</v>
      </c>
    </row>
    <row r="19" spans="1:16" s="5" customFormat="1" x14ac:dyDescent="0.3">
      <c r="A19" s="46">
        <v>10</v>
      </c>
      <c r="B19" s="11">
        <v>291</v>
      </c>
      <c r="C19" s="49" t="s">
        <v>98</v>
      </c>
      <c r="D19" s="12" t="s">
        <v>57</v>
      </c>
      <c r="E19" s="12" t="s">
        <v>49</v>
      </c>
      <c r="F19" s="47" t="s">
        <v>147</v>
      </c>
      <c r="G19" s="13">
        <v>45762</v>
      </c>
      <c r="H19" s="12">
        <v>315.04000000000002</v>
      </c>
      <c r="I19" s="12">
        <v>4725.6000000000004</v>
      </c>
      <c r="J19" s="67">
        <f t="shared" si="2"/>
        <v>9451.2000000000007</v>
      </c>
      <c r="K19" s="75">
        <v>4725.6000000000004</v>
      </c>
      <c r="L19" s="12"/>
      <c r="M19" s="9"/>
      <c r="N19" s="9">
        <f t="shared" si="0"/>
        <v>9451.2000000000007</v>
      </c>
      <c r="O19" s="81">
        <v>45762</v>
      </c>
      <c r="P19" s="17" t="str">
        <f t="shared" ca="1" si="1"/>
        <v>1 años 4 meses 27 días</v>
      </c>
    </row>
    <row r="20" spans="1:16" s="5" customFormat="1" x14ac:dyDescent="0.3">
      <c r="A20" s="68">
        <v>11</v>
      </c>
      <c r="B20" s="11">
        <v>292</v>
      </c>
      <c r="C20" s="49" t="s">
        <v>100</v>
      </c>
      <c r="D20" s="12" t="s">
        <v>57</v>
      </c>
      <c r="E20" s="12" t="s">
        <v>49</v>
      </c>
      <c r="F20" s="12" t="s">
        <v>110</v>
      </c>
      <c r="G20" s="13">
        <v>45762</v>
      </c>
      <c r="H20" s="12">
        <v>315.04000000000002</v>
      </c>
      <c r="I20" s="12">
        <v>4725.6000000000004</v>
      </c>
      <c r="J20" s="67">
        <f t="shared" si="2"/>
        <v>9451.2000000000007</v>
      </c>
      <c r="K20" s="75">
        <v>4725.6000000000004</v>
      </c>
      <c r="L20" s="12"/>
      <c r="M20" s="9"/>
      <c r="N20" s="9">
        <f t="shared" si="0"/>
        <v>9451.2000000000007</v>
      </c>
      <c r="O20" s="81">
        <v>45762</v>
      </c>
      <c r="P20" s="17" t="str">
        <f t="shared" ca="1" si="1"/>
        <v>1 años 4 meses 27 días</v>
      </c>
    </row>
    <row r="21" spans="1:16" s="5" customFormat="1" x14ac:dyDescent="0.3">
      <c r="A21" s="46">
        <v>12</v>
      </c>
      <c r="B21" s="11">
        <v>298</v>
      </c>
      <c r="C21" s="49" t="s">
        <v>177</v>
      </c>
      <c r="D21" s="12" t="s">
        <v>55</v>
      </c>
      <c r="E21" s="12" t="s">
        <v>49</v>
      </c>
      <c r="F21" s="12"/>
      <c r="G21" s="13"/>
      <c r="H21" s="90">
        <v>315.04000000000002</v>
      </c>
      <c r="I21" s="12">
        <v>4725.6000000000004</v>
      </c>
      <c r="J21" s="67">
        <f t="shared" si="2"/>
        <v>9451.2000000000007</v>
      </c>
      <c r="K21" s="75">
        <v>4725.6000000000004</v>
      </c>
      <c r="L21" s="12"/>
      <c r="M21" s="9"/>
      <c r="N21" s="9">
        <f t="shared" si="0"/>
        <v>9451.2000000000007</v>
      </c>
      <c r="O21" s="81">
        <v>46023</v>
      </c>
      <c r="P21" s="17" t="str">
        <f t="shared" ca="1" si="1"/>
        <v>0 años 8 meses 10 días</v>
      </c>
    </row>
    <row r="22" spans="1:16" s="5" customFormat="1" x14ac:dyDescent="0.3">
      <c r="A22" s="68">
        <v>13</v>
      </c>
      <c r="B22" s="11">
        <v>7</v>
      </c>
      <c r="C22" s="49" t="s">
        <v>22</v>
      </c>
      <c r="D22" s="12" t="s">
        <v>95</v>
      </c>
      <c r="E22" s="12" t="s">
        <v>48</v>
      </c>
      <c r="F22" s="12" t="s">
        <v>107</v>
      </c>
      <c r="G22" s="13">
        <v>39736</v>
      </c>
      <c r="H22" s="12">
        <v>706.88</v>
      </c>
      <c r="I22" s="12">
        <v>10603.2</v>
      </c>
      <c r="J22" s="67">
        <f t="shared" si="2"/>
        <v>21206.400000000001</v>
      </c>
      <c r="K22" s="75">
        <v>9270</v>
      </c>
      <c r="L22" s="12"/>
      <c r="M22" s="9"/>
      <c r="N22" s="9">
        <f t="shared" si="0"/>
        <v>21206.400000000001</v>
      </c>
      <c r="O22" s="81">
        <v>39736</v>
      </c>
      <c r="P22" s="17" t="str">
        <f t="shared" ca="1" si="1"/>
        <v>17 años 10 meses 27 días</v>
      </c>
    </row>
    <row r="23" spans="1:16" s="5" customFormat="1" x14ac:dyDescent="0.3">
      <c r="A23" s="68">
        <v>14</v>
      </c>
      <c r="B23" s="11">
        <v>9</v>
      </c>
      <c r="C23" s="42" t="s">
        <v>18</v>
      </c>
      <c r="D23" s="12" t="s">
        <v>51</v>
      </c>
      <c r="E23" s="12" t="s">
        <v>48</v>
      </c>
      <c r="F23" s="12" t="s">
        <v>103</v>
      </c>
      <c r="G23" s="13">
        <v>39787</v>
      </c>
      <c r="H23" s="12">
        <v>354.47</v>
      </c>
      <c r="I23" s="12">
        <v>4935.3</v>
      </c>
      <c r="J23" s="70">
        <f t="shared" si="2"/>
        <v>9870.6</v>
      </c>
      <c r="K23" s="75">
        <v>4789</v>
      </c>
      <c r="L23" s="12"/>
      <c r="M23" s="9"/>
      <c r="N23" s="9">
        <f t="shared" si="0"/>
        <v>9870.6</v>
      </c>
      <c r="O23" s="81">
        <v>39787</v>
      </c>
      <c r="P23" s="17" t="str">
        <f t="shared" ca="1" si="1"/>
        <v>17 años 9 meses 6 días</v>
      </c>
    </row>
    <row r="24" spans="1:16" s="5" customFormat="1" x14ac:dyDescent="0.3">
      <c r="A24" s="46">
        <v>15</v>
      </c>
      <c r="B24" s="11">
        <v>43</v>
      </c>
      <c r="C24" s="49" t="s">
        <v>20</v>
      </c>
      <c r="D24" s="12" t="s">
        <v>52</v>
      </c>
      <c r="E24" s="12" t="s">
        <v>48</v>
      </c>
      <c r="F24" s="12" t="s">
        <v>105</v>
      </c>
      <c r="G24" s="13">
        <v>41259</v>
      </c>
      <c r="H24" s="12">
        <v>706.88</v>
      </c>
      <c r="I24" s="12">
        <v>10603.2</v>
      </c>
      <c r="J24" s="70">
        <f t="shared" si="2"/>
        <v>21206.400000000001</v>
      </c>
      <c r="K24" s="75">
        <v>9270.2000000000007</v>
      </c>
      <c r="L24" s="12"/>
      <c r="M24" s="9"/>
      <c r="N24" s="9">
        <f t="shared" si="0"/>
        <v>21206.400000000001</v>
      </c>
      <c r="O24" s="81">
        <v>41259</v>
      </c>
      <c r="P24" s="17" t="str">
        <f t="shared" ca="1" si="1"/>
        <v>13 años 8 meses 26 días</v>
      </c>
    </row>
    <row r="25" spans="1:16" s="5" customFormat="1" x14ac:dyDescent="0.3">
      <c r="A25" s="68">
        <v>16</v>
      </c>
      <c r="B25" s="11">
        <v>244</v>
      </c>
      <c r="C25" s="49" t="s">
        <v>88</v>
      </c>
      <c r="D25" s="12" t="s">
        <v>53</v>
      </c>
      <c r="E25" s="12" t="s">
        <v>48</v>
      </c>
      <c r="F25" s="12" t="s">
        <v>142</v>
      </c>
      <c r="G25" s="13">
        <v>45673</v>
      </c>
      <c r="H25" s="12">
        <v>315.04000000000002</v>
      </c>
      <c r="I25" s="12">
        <v>4725.6000000000004</v>
      </c>
      <c r="J25" s="70">
        <f t="shared" si="2"/>
        <v>9451.2000000000007</v>
      </c>
      <c r="K25" s="75">
        <v>4725.6000000000004</v>
      </c>
      <c r="L25" s="12"/>
      <c r="M25" s="9"/>
      <c r="N25" s="9">
        <f t="shared" si="0"/>
        <v>9451.2000000000007</v>
      </c>
      <c r="O25" s="81">
        <v>45673</v>
      </c>
      <c r="P25" s="17" t="str">
        <f t="shared" ca="1" si="1"/>
        <v>1 años 7 meses 26 días</v>
      </c>
    </row>
    <row r="26" spans="1:16" s="5" customFormat="1" ht="15.75" thickBot="1" x14ac:dyDescent="0.35">
      <c r="A26" s="68">
        <v>17</v>
      </c>
      <c r="B26" s="11">
        <v>277</v>
      </c>
      <c r="C26" s="50" t="s">
        <v>21</v>
      </c>
      <c r="D26" s="12" t="s">
        <v>51</v>
      </c>
      <c r="E26" s="12" t="s">
        <v>48</v>
      </c>
      <c r="F26" s="12" t="s">
        <v>106</v>
      </c>
      <c r="G26" s="13">
        <v>43586</v>
      </c>
      <c r="H26" s="12">
        <v>315.04000000000002</v>
      </c>
      <c r="I26" s="12">
        <v>4725.6000000000004</v>
      </c>
      <c r="J26" s="70">
        <f t="shared" si="2"/>
        <v>9451.2000000000007</v>
      </c>
      <c r="K26" s="75">
        <v>4725.6000000000004</v>
      </c>
      <c r="L26" s="12"/>
      <c r="M26" s="9"/>
      <c r="N26" s="9">
        <f t="shared" si="0"/>
        <v>9451.2000000000007</v>
      </c>
      <c r="O26" s="81">
        <v>43586</v>
      </c>
      <c r="P26" s="17" t="str">
        <f t="shared" ca="1" si="1"/>
        <v>7 años 4 meses 10 días</v>
      </c>
    </row>
    <row r="27" spans="1:16" s="5" customFormat="1" x14ac:dyDescent="0.3">
      <c r="A27" s="46">
        <v>18</v>
      </c>
      <c r="B27" s="11">
        <v>280</v>
      </c>
      <c r="C27" s="52" t="s">
        <v>43</v>
      </c>
      <c r="D27" s="12" t="s">
        <v>53</v>
      </c>
      <c r="E27" s="7" t="s">
        <v>48</v>
      </c>
      <c r="F27" s="12" t="s">
        <v>130</v>
      </c>
      <c r="G27" s="13">
        <v>44562</v>
      </c>
      <c r="H27" s="12">
        <v>365.55</v>
      </c>
      <c r="I27" s="12">
        <v>5483.25</v>
      </c>
      <c r="J27" s="70">
        <f t="shared" si="2"/>
        <v>10966.5</v>
      </c>
      <c r="K27" s="75">
        <v>5328.4</v>
      </c>
      <c r="L27" s="12"/>
      <c r="M27" s="9"/>
      <c r="N27" s="9">
        <f t="shared" si="0"/>
        <v>10966.5</v>
      </c>
      <c r="O27" s="81">
        <v>44562</v>
      </c>
      <c r="P27" s="17" t="str">
        <f t="shared" ca="1" si="1"/>
        <v>4 años 8 meses 10 días</v>
      </c>
    </row>
    <row r="28" spans="1:16" s="5" customFormat="1" x14ac:dyDescent="0.3">
      <c r="A28" s="68">
        <v>19</v>
      </c>
      <c r="B28" s="6">
        <v>281</v>
      </c>
      <c r="C28" s="49" t="s">
        <v>27</v>
      </c>
      <c r="D28" s="7" t="s">
        <v>53</v>
      </c>
      <c r="E28" s="12" t="s">
        <v>48</v>
      </c>
      <c r="F28" s="7" t="s">
        <v>114</v>
      </c>
      <c r="G28" s="10">
        <v>45292</v>
      </c>
      <c r="H28" s="7">
        <v>315.04000000000002</v>
      </c>
      <c r="I28" s="16">
        <v>4725.6000000000004</v>
      </c>
      <c r="J28" s="70">
        <f t="shared" si="2"/>
        <v>9451.2000000000007</v>
      </c>
      <c r="K28" s="70">
        <v>4725.6000000000004</v>
      </c>
      <c r="L28" s="12"/>
      <c r="M28" s="9"/>
      <c r="N28" s="9">
        <f t="shared" si="0"/>
        <v>9451.2000000000007</v>
      </c>
      <c r="O28" s="81">
        <v>45292</v>
      </c>
      <c r="P28" s="17" t="str">
        <f t="shared" ca="1" si="1"/>
        <v>2 años 8 meses 10 días</v>
      </c>
    </row>
    <row r="29" spans="1:16" s="5" customFormat="1" x14ac:dyDescent="0.3">
      <c r="A29" s="68">
        <v>20</v>
      </c>
      <c r="B29" s="11">
        <v>289</v>
      </c>
      <c r="C29" s="52" t="s">
        <v>92</v>
      </c>
      <c r="D29" s="12" t="s">
        <v>93</v>
      </c>
      <c r="E29" s="12" t="s">
        <v>48</v>
      </c>
      <c r="F29" s="12" t="s">
        <v>145</v>
      </c>
      <c r="G29" s="13">
        <v>45704</v>
      </c>
      <c r="H29" s="12">
        <v>315.04000000000002</v>
      </c>
      <c r="I29" s="12">
        <v>4725.6000000000004</v>
      </c>
      <c r="J29" s="70">
        <f t="shared" si="2"/>
        <v>9451.2000000000007</v>
      </c>
      <c r="K29" s="70">
        <v>4725.6000000000004</v>
      </c>
      <c r="L29" s="12"/>
      <c r="M29" s="9"/>
      <c r="N29" s="9">
        <f t="shared" si="0"/>
        <v>9451.2000000000007</v>
      </c>
      <c r="O29" s="81">
        <v>45704</v>
      </c>
      <c r="P29" s="17" t="str">
        <f t="shared" ca="1" si="1"/>
        <v>1 años 6 meses 26 días</v>
      </c>
    </row>
    <row r="30" spans="1:16" s="5" customFormat="1" ht="16.5" thickBot="1" x14ac:dyDescent="0.35">
      <c r="A30" s="46">
        <v>21</v>
      </c>
      <c r="B30" s="6">
        <v>294</v>
      </c>
      <c r="C30" s="55" t="s">
        <v>157</v>
      </c>
      <c r="D30" s="7" t="s">
        <v>158</v>
      </c>
      <c r="E30" s="12" t="s">
        <v>48</v>
      </c>
      <c r="F30" s="48" t="s">
        <v>159</v>
      </c>
      <c r="G30" s="10">
        <v>45782</v>
      </c>
      <c r="H30" s="7">
        <v>655.20000000000005</v>
      </c>
      <c r="I30" s="16">
        <v>9828</v>
      </c>
      <c r="J30" s="70">
        <f t="shared" si="2"/>
        <v>19656</v>
      </c>
      <c r="K30" s="70">
        <v>8660.6</v>
      </c>
      <c r="L30" s="12"/>
      <c r="M30" s="9"/>
      <c r="N30" s="9">
        <f t="shared" si="0"/>
        <v>19656</v>
      </c>
      <c r="O30" s="81">
        <v>45782</v>
      </c>
      <c r="P30" s="17" t="str">
        <f t="shared" ca="1" si="1"/>
        <v>1 años 4 meses 6 días</v>
      </c>
    </row>
    <row r="31" spans="1:16" s="5" customFormat="1" x14ac:dyDescent="0.3">
      <c r="A31" s="68">
        <v>22</v>
      </c>
      <c r="B31" s="11">
        <v>3</v>
      </c>
      <c r="C31" s="53" t="s">
        <v>29</v>
      </c>
      <c r="D31" s="12" t="s">
        <v>68</v>
      </c>
      <c r="E31" s="12" t="s">
        <v>66</v>
      </c>
      <c r="F31" s="12" t="s">
        <v>116</v>
      </c>
      <c r="G31" s="40">
        <v>39787</v>
      </c>
      <c r="H31" s="12">
        <v>421.15</v>
      </c>
      <c r="I31" s="12">
        <v>6317.25</v>
      </c>
      <c r="J31" s="70">
        <f t="shared" si="2"/>
        <v>12634.5</v>
      </c>
      <c r="K31" s="70">
        <v>5802</v>
      </c>
      <c r="L31" s="12"/>
      <c r="M31" s="9">
        <v>1205</v>
      </c>
      <c r="N31" s="9">
        <f t="shared" si="0"/>
        <v>13839.5</v>
      </c>
      <c r="O31" s="81">
        <v>39787</v>
      </c>
      <c r="P31" s="17" t="str">
        <f t="shared" ca="1" si="1"/>
        <v>17 años 9 meses 6 días</v>
      </c>
    </row>
    <row r="32" spans="1:16" s="5" customFormat="1" x14ac:dyDescent="0.3">
      <c r="A32" s="46">
        <v>23</v>
      </c>
      <c r="B32" s="6">
        <v>4</v>
      </c>
      <c r="C32" s="49" t="s">
        <v>30</v>
      </c>
      <c r="D32" s="7" t="s">
        <v>89</v>
      </c>
      <c r="E32" s="7" t="s">
        <v>66</v>
      </c>
      <c r="F32" s="7" t="s">
        <v>117</v>
      </c>
      <c r="G32" s="10">
        <v>37271</v>
      </c>
      <c r="H32" s="7">
        <v>568.67999999999995</v>
      </c>
      <c r="I32" s="7">
        <v>8530.2000000000007</v>
      </c>
      <c r="J32" s="70">
        <f t="shared" si="2"/>
        <v>17060.400000000001</v>
      </c>
      <c r="K32" s="70">
        <v>7635.6</v>
      </c>
      <c r="L32" s="12"/>
      <c r="M32" s="9">
        <v>2540</v>
      </c>
      <c r="N32" s="9">
        <f t="shared" si="0"/>
        <v>19600.400000000001</v>
      </c>
      <c r="O32" s="81">
        <v>37271</v>
      </c>
      <c r="P32" s="17" t="str">
        <f t="shared" ca="1" si="1"/>
        <v>24 años 7 meses 27 días</v>
      </c>
    </row>
    <row r="33" spans="1:16" s="5" customFormat="1" x14ac:dyDescent="0.3">
      <c r="A33" s="68">
        <v>24</v>
      </c>
      <c r="B33" s="11">
        <v>8</v>
      </c>
      <c r="C33" s="49" t="s">
        <v>31</v>
      </c>
      <c r="D33" s="12" t="s">
        <v>87</v>
      </c>
      <c r="E33" s="7" t="s">
        <v>66</v>
      </c>
      <c r="F33" s="47" t="s">
        <v>118</v>
      </c>
      <c r="G33" s="13">
        <v>37257</v>
      </c>
      <c r="H33" s="12">
        <v>510</v>
      </c>
      <c r="I33" s="12">
        <v>7650</v>
      </c>
      <c r="J33" s="70">
        <f t="shared" si="2"/>
        <v>15300</v>
      </c>
      <c r="K33" s="70">
        <v>6913.4</v>
      </c>
      <c r="L33" s="12"/>
      <c r="M33" s="9"/>
      <c r="N33" s="9">
        <f t="shared" si="0"/>
        <v>15300</v>
      </c>
      <c r="O33" s="81">
        <v>37257</v>
      </c>
      <c r="P33" s="17" t="str">
        <f t="shared" ca="1" si="1"/>
        <v>24 años 8 meses 10 días</v>
      </c>
    </row>
    <row r="34" spans="1:16" s="89" customFormat="1" x14ac:dyDescent="0.3">
      <c r="A34" s="94">
        <v>25</v>
      </c>
      <c r="B34" s="95">
        <v>12</v>
      </c>
      <c r="C34" s="96" t="s">
        <v>32</v>
      </c>
      <c r="D34" s="97" t="s">
        <v>79</v>
      </c>
      <c r="E34" s="98" t="s">
        <v>66</v>
      </c>
      <c r="F34" s="97" t="s">
        <v>119</v>
      </c>
      <c r="G34" s="99">
        <v>37288</v>
      </c>
      <c r="H34" s="97">
        <v>494.58</v>
      </c>
      <c r="I34" s="97">
        <v>7418.7</v>
      </c>
      <c r="J34" s="100">
        <f t="shared" si="2"/>
        <v>14837.4</v>
      </c>
      <c r="K34" s="100">
        <v>6723.4</v>
      </c>
      <c r="L34" s="97"/>
      <c r="M34" s="101"/>
      <c r="N34" s="101">
        <f t="shared" si="0"/>
        <v>14837.4</v>
      </c>
      <c r="O34" s="102">
        <v>37288</v>
      </c>
      <c r="P34" s="103" t="str">
        <f t="shared" ca="1" si="1"/>
        <v>24 años 7 meses 10 días</v>
      </c>
    </row>
    <row r="35" spans="1:16" s="5" customFormat="1" x14ac:dyDescent="0.3">
      <c r="A35" s="46">
        <v>26</v>
      </c>
      <c r="B35" s="11">
        <v>17</v>
      </c>
      <c r="C35" s="52" t="s">
        <v>33</v>
      </c>
      <c r="D35" s="12" t="s">
        <v>78</v>
      </c>
      <c r="E35" s="7" t="s">
        <v>66</v>
      </c>
      <c r="F35" s="12" t="s">
        <v>120</v>
      </c>
      <c r="G35" s="13">
        <v>39455</v>
      </c>
      <c r="H35" s="12">
        <v>358.7</v>
      </c>
      <c r="I35" s="12">
        <v>5380.5</v>
      </c>
      <c r="J35" s="70">
        <f t="shared" si="2"/>
        <v>10761</v>
      </c>
      <c r="K35" s="70">
        <v>5236.8</v>
      </c>
      <c r="L35" s="12"/>
      <c r="M35" s="9"/>
      <c r="N35" s="9">
        <f t="shared" si="0"/>
        <v>10761</v>
      </c>
      <c r="O35" s="81">
        <v>39455</v>
      </c>
      <c r="P35" s="17" t="str">
        <f t="shared" ca="1" si="1"/>
        <v>18 años 8 meses 3 días</v>
      </c>
    </row>
    <row r="36" spans="1:16" s="5" customFormat="1" x14ac:dyDescent="0.3">
      <c r="A36" s="68">
        <v>27</v>
      </c>
      <c r="B36" s="11">
        <v>20</v>
      </c>
      <c r="C36" s="49" t="s">
        <v>34</v>
      </c>
      <c r="D36" s="12" t="s">
        <v>80</v>
      </c>
      <c r="E36" s="7" t="s">
        <v>66</v>
      </c>
      <c r="F36" s="12" t="s">
        <v>121</v>
      </c>
      <c r="G36" s="13">
        <v>37143</v>
      </c>
      <c r="H36" s="12">
        <v>345.54</v>
      </c>
      <c r="I36" s="12">
        <v>5183.1000000000004</v>
      </c>
      <c r="J36" s="70">
        <f t="shared" si="2"/>
        <v>10366.200000000001</v>
      </c>
      <c r="K36" s="70">
        <v>5061</v>
      </c>
      <c r="L36" s="12"/>
      <c r="M36" s="9"/>
      <c r="N36" s="9">
        <f t="shared" si="0"/>
        <v>10366.200000000001</v>
      </c>
      <c r="O36" s="81">
        <v>37143</v>
      </c>
      <c r="P36" s="17" t="str">
        <f t="shared" ca="1" si="1"/>
        <v>25 años 0 meses 2 días</v>
      </c>
    </row>
    <row r="37" spans="1:16" s="5" customFormat="1" x14ac:dyDescent="0.3">
      <c r="A37" s="68">
        <v>28</v>
      </c>
      <c r="B37" s="11">
        <v>22</v>
      </c>
      <c r="C37" s="49" t="s">
        <v>35</v>
      </c>
      <c r="D37" s="12" t="s">
        <v>68</v>
      </c>
      <c r="E37" s="7" t="s">
        <v>66</v>
      </c>
      <c r="F37" s="12" t="s">
        <v>122</v>
      </c>
      <c r="G37" s="13">
        <v>39182</v>
      </c>
      <c r="H37" s="12">
        <v>420.37</v>
      </c>
      <c r="I37" s="12">
        <v>6305.55</v>
      </c>
      <c r="J37" s="70">
        <f t="shared" si="2"/>
        <v>12611.1</v>
      </c>
      <c r="K37" s="70">
        <v>5792.2</v>
      </c>
      <c r="L37" s="12"/>
      <c r="M37" s="9"/>
      <c r="N37" s="9">
        <f t="shared" si="0"/>
        <v>12611.1</v>
      </c>
      <c r="O37" s="81">
        <v>39182</v>
      </c>
      <c r="P37" s="17" t="str">
        <f t="shared" ca="1" si="1"/>
        <v>19 años 5 meses 1 días</v>
      </c>
    </row>
    <row r="38" spans="1:16" s="5" customFormat="1" x14ac:dyDescent="0.3">
      <c r="A38" s="46">
        <v>29</v>
      </c>
      <c r="B38" s="11">
        <v>34</v>
      </c>
      <c r="C38" s="49" t="s">
        <v>36</v>
      </c>
      <c r="D38" s="12" t="s">
        <v>81</v>
      </c>
      <c r="E38" s="7" t="s">
        <v>66</v>
      </c>
      <c r="F38" s="12" t="s">
        <v>123</v>
      </c>
      <c r="G38" s="13">
        <v>41153</v>
      </c>
      <c r="H38" s="12">
        <v>420.37</v>
      </c>
      <c r="I38" s="12">
        <v>6305.55</v>
      </c>
      <c r="J38" s="70">
        <f t="shared" si="2"/>
        <v>12611.1</v>
      </c>
      <c r="K38" s="70">
        <v>5792</v>
      </c>
      <c r="L38" s="12"/>
      <c r="M38" s="9"/>
      <c r="N38" s="9">
        <f t="shared" si="0"/>
        <v>12611.1</v>
      </c>
      <c r="O38" s="81">
        <v>41153</v>
      </c>
      <c r="P38" s="17" t="str">
        <f t="shared" ca="1" si="1"/>
        <v>14 años 0 meses 10 días</v>
      </c>
    </row>
    <row r="39" spans="1:16" s="5" customFormat="1" x14ac:dyDescent="0.3">
      <c r="A39" s="68">
        <v>30</v>
      </c>
      <c r="B39" s="11">
        <v>41</v>
      </c>
      <c r="C39" s="49" t="s">
        <v>37</v>
      </c>
      <c r="D39" s="12" t="s">
        <v>82</v>
      </c>
      <c r="E39" s="7" t="s">
        <v>66</v>
      </c>
      <c r="F39" s="12" t="s">
        <v>124</v>
      </c>
      <c r="G39" s="13">
        <v>41153</v>
      </c>
      <c r="H39" s="12">
        <v>422.1</v>
      </c>
      <c r="I39" s="12">
        <v>6331.5</v>
      </c>
      <c r="J39" s="70">
        <f t="shared" si="2"/>
        <v>12663</v>
      </c>
      <c r="K39" s="70">
        <v>5814</v>
      </c>
      <c r="L39" s="12"/>
      <c r="M39" s="9"/>
      <c r="N39" s="9">
        <f t="shared" si="0"/>
        <v>12663</v>
      </c>
      <c r="O39" s="81">
        <v>41153</v>
      </c>
      <c r="P39" s="17" t="str">
        <f t="shared" ca="1" si="1"/>
        <v>14 años 0 meses 10 días</v>
      </c>
    </row>
    <row r="40" spans="1:16" s="5" customFormat="1" x14ac:dyDescent="0.3">
      <c r="A40" s="68">
        <v>31</v>
      </c>
      <c r="B40" s="6">
        <v>45</v>
      </c>
      <c r="C40" s="52" t="s">
        <v>44</v>
      </c>
      <c r="D40" s="7" t="s">
        <v>77</v>
      </c>
      <c r="E40" s="7" t="s">
        <v>66</v>
      </c>
      <c r="F40" s="7" t="s">
        <v>131</v>
      </c>
      <c r="G40" s="8">
        <v>39479</v>
      </c>
      <c r="H40" s="7">
        <v>415.1</v>
      </c>
      <c r="I40" s="7">
        <v>6226.5</v>
      </c>
      <c r="J40" s="70">
        <f t="shared" si="2"/>
        <v>12453</v>
      </c>
      <c r="K40" s="70">
        <v>5725.6</v>
      </c>
      <c r="L40" s="12"/>
      <c r="M40" s="9"/>
      <c r="N40" s="9">
        <f t="shared" si="0"/>
        <v>12453</v>
      </c>
      <c r="O40" s="81">
        <v>39479</v>
      </c>
      <c r="P40" s="17" t="str">
        <f t="shared" ca="1" si="1"/>
        <v>18 años 7 meses 10 días</v>
      </c>
    </row>
    <row r="41" spans="1:16" s="5" customFormat="1" x14ac:dyDescent="0.3">
      <c r="A41" s="46">
        <v>32</v>
      </c>
      <c r="B41" s="11">
        <v>46</v>
      </c>
      <c r="C41" s="49" t="s">
        <v>38</v>
      </c>
      <c r="D41" s="12" t="s">
        <v>83</v>
      </c>
      <c r="E41" s="7" t="s">
        <v>66</v>
      </c>
      <c r="F41" s="12" t="s">
        <v>125</v>
      </c>
      <c r="G41" s="13">
        <v>40396</v>
      </c>
      <c r="H41" s="12">
        <v>568.67999999999995</v>
      </c>
      <c r="I41" s="12">
        <v>8530.2000000000007</v>
      </c>
      <c r="J41" s="70">
        <f t="shared" si="2"/>
        <v>17060.400000000001</v>
      </c>
      <c r="K41" s="70">
        <v>6535.8</v>
      </c>
      <c r="L41" s="12"/>
      <c r="M41" s="9">
        <v>2537</v>
      </c>
      <c r="N41" s="9">
        <f t="shared" si="0"/>
        <v>19597.400000000001</v>
      </c>
      <c r="O41" s="81">
        <v>40396</v>
      </c>
      <c r="P41" s="17" t="str">
        <f t="shared" ca="1" si="1"/>
        <v>16 años 1 meses 5 días</v>
      </c>
    </row>
    <row r="42" spans="1:16" s="5" customFormat="1" x14ac:dyDescent="0.3">
      <c r="A42" s="68">
        <v>33</v>
      </c>
      <c r="B42" s="11">
        <v>54</v>
      </c>
      <c r="C42" s="49" t="s">
        <v>39</v>
      </c>
      <c r="D42" s="12" t="s">
        <v>84</v>
      </c>
      <c r="E42" s="7" t="s">
        <v>66</v>
      </c>
      <c r="F42" s="12" t="s">
        <v>126</v>
      </c>
      <c r="G42" s="13">
        <v>41309</v>
      </c>
      <c r="H42" s="12">
        <v>415.1</v>
      </c>
      <c r="I42" s="12">
        <v>6226.5</v>
      </c>
      <c r="J42" s="70">
        <f t="shared" si="2"/>
        <v>12453</v>
      </c>
      <c r="K42" s="70">
        <v>5725.8</v>
      </c>
      <c r="L42" s="12"/>
      <c r="M42" s="9"/>
      <c r="N42" s="9">
        <f t="shared" si="0"/>
        <v>12453</v>
      </c>
      <c r="O42" s="81">
        <v>41309</v>
      </c>
      <c r="P42" s="17" t="str">
        <f t="shared" ca="1" si="1"/>
        <v>13 años 7 meses 7 días</v>
      </c>
    </row>
    <row r="43" spans="1:16" s="89" customFormat="1" x14ac:dyDescent="0.3">
      <c r="A43" s="46">
        <v>34</v>
      </c>
      <c r="B43" s="83">
        <v>56</v>
      </c>
      <c r="C43" s="49" t="s">
        <v>40</v>
      </c>
      <c r="D43" s="84" t="s">
        <v>85</v>
      </c>
      <c r="E43" s="43" t="s">
        <v>66</v>
      </c>
      <c r="F43" s="84" t="s">
        <v>127</v>
      </c>
      <c r="G43" s="85">
        <v>41325</v>
      </c>
      <c r="H43" s="84">
        <v>385.61</v>
      </c>
      <c r="I43" s="84">
        <v>5784.15</v>
      </c>
      <c r="J43" s="86">
        <f t="shared" si="2"/>
        <v>11568.3</v>
      </c>
      <c r="K43" s="86">
        <v>5332</v>
      </c>
      <c r="L43" s="84"/>
      <c r="M43" s="45"/>
      <c r="N43" s="45">
        <f t="shared" si="0"/>
        <v>11568.3</v>
      </c>
      <c r="O43" s="87">
        <v>41325</v>
      </c>
      <c r="P43" s="88" t="str">
        <f t="shared" ca="1" si="1"/>
        <v>13 años 6 meses 22 días</v>
      </c>
    </row>
    <row r="44" spans="1:16" s="5" customFormat="1" x14ac:dyDescent="0.3">
      <c r="A44" s="68">
        <v>35</v>
      </c>
      <c r="B44" s="6">
        <v>60</v>
      </c>
      <c r="C44" s="49" t="s">
        <v>41</v>
      </c>
      <c r="D44" s="7" t="s">
        <v>86</v>
      </c>
      <c r="E44" s="7" t="s">
        <v>66</v>
      </c>
      <c r="F44" s="7" t="s">
        <v>128</v>
      </c>
      <c r="G44" s="15">
        <v>41422</v>
      </c>
      <c r="H44" s="7">
        <v>346.5</v>
      </c>
      <c r="I44" s="16">
        <v>5197.5</v>
      </c>
      <c r="J44" s="70">
        <f t="shared" si="2"/>
        <v>10395</v>
      </c>
      <c r="K44" s="70">
        <v>5073.8</v>
      </c>
      <c r="L44" s="12"/>
      <c r="M44" s="9"/>
      <c r="N44" s="9">
        <f t="shared" si="0"/>
        <v>10395</v>
      </c>
      <c r="O44" s="81">
        <v>41422</v>
      </c>
      <c r="P44" s="17" t="str">
        <f t="shared" ca="1" si="1"/>
        <v>13 años 3 meses 14 días</v>
      </c>
    </row>
    <row r="45" spans="1:16" s="5" customFormat="1" ht="15.75" x14ac:dyDescent="0.3">
      <c r="A45" s="68">
        <v>36</v>
      </c>
      <c r="B45" s="6">
        <v>62</v>
      </c>
      <c r="C45" s="49" t="s">
        <v>42</v>
      </c>
      <c r="D45" s="7" t="s">
        <v>70</v>
      </c>
      <c r="E45" s="7" t="s">
        <v>66</v>
      </c>
      <c r="F45" s="48" t="s">
        <v>129</v>
      </c>
      <c r="G45" s="10">
        <v>41450</v>
      </c>
      <c r="H45" s="7">
        <v>524.78</v>
      </c>
      <c r="I45" s="7">
        <v>7871.7</v>
      </c>
      <c r="J45" s="70">
        <f t="shared" si="2"/>
        <v>15743.4</v>
      </c>
      <c r="K45" s="70">
        <v>7095.2</v>
      </c>
      <c r="L45" s="12"/>
      <c r="M45" s="9">
        <v>1875</v>
      </c>
      <c r="N45" s="9">
        <f t="shared" si="0"/>
        <v>17618.400000000001</v>
      </c>
      <c r="O45" s="81">
        <v>41450</v>
      </c>
      <c r="P45" s="17" t="str">
        <f t="shared" ca="1" si="1"/>
        <v>13 años 2 meses 17 días</v>
      </c>
    </row>
    <row r="46" spans="1:16" s="5" customFormat="1" x14ac:dyDescent="0.3">
      <c r="A46" s="46">
        <v>37</v>
      </c>
      <c r="B46" s="11">
        <v>215</v>
      </c>
      <c r="C46" s="49" t="s">
        <v>25</v>
      </c>
      <c r="D46" s="12" t="s">
        <v>56</v>
      </c>
      <c r="E46" s="12" t="s">
        <v>66</v>
      </c>
      <c r="F46" s="12" t="s">
        <v>112</v>
      </c>
      <c r="G46" s="13">
        <v>43236</v>
      </c>
      <c r="H46" s="12">
        <v>327.95</v>
      </c>
      <c r="I46" s="12">
        <v>4919.25</v>
      </c>
      <c r="J46" s="70">
        <f t="shared" si="2"/>
        <v>9838.5</v>
      </c>
      <c r="K46" s="70">
        <v>4825.8</v>
      </c>
      <c r="L46" s="12"/>
      <c r="M46" s="9"/>
      <c r="N46" s="9">
        <f t="shared" si="0"/>
        <v>9838.5</v>
      </c>
      <c r="O46" s="81">
        <v>43236</v>
      </c>
      <c r="P46" s="17" t="str">
        <f t="shared" ca="1" si="1"/>
        <v>8 años 3 meses 26 días</v>
      </c>
    </row>
    <row r="47" spans="1:16" s="5" customFormat="1" ht="15.75" thickBot="1" x14ac:dyDescent="0.35">
      <c r="A47" s="68">
        <v>38</v>
      </c>
      <c r="B47" s="11">
        <v>259</v>
      </c>
      <c r="C47" s="50" t="s">
        <v>46</v>
      </c>
      <c r="D47" s="12" t="s">
        <v>71</v>
      </c>
      <c r="E47" s="7" t="s">
        <v>66</v>
      </c>
      <c r="F47" s="12" t="s">
        <v>133</v>
      </c>
      <c r="G47" s="13">
        <v>43435</v>
      </c>
      <c r="H47" s="12">
        <v>315.04000000000002</v>
      </c>
      <c r="I47" s="12">
        <v>4725.6000000000004</v>
      </c>
      <c r="J47" s="70">
        <f t="shared" si="2"/>
        <v>9451.2000000000007</v>
      </c>
      <c r="K47" s="70">
        <v>4725.6000000000004</v>
      </c>
      <c r="L47" s="12"/>
      <c r="M47" s="9"/>
      <c r="N47" s="9">
        <f t="shared" si="0"/>
        <v>9451.2000000000007</v>
      </c>
      <c r="O47" s="81">
        <v>43435</v>
      </c>
      <c r="P47" s="17" t="str">
        <f t="shared" ca="1" si="1"/>
        <v>7 años 9 meses 10 días</v>
      </c>
    </row>
    <row r="48" spans="1:16" s="5" customFormat="1" x14ac:dyDescent="0.3">
      <c r="A48" s="68">
        <v>39</v>
      </c>
      <c r="B48" s="11">
        <v>273</v>
      </c>
      <c r="C48" s="49" t="s">
        <v>45</v>
      </c>
      <c r="D48" s="12" t="s">
        <v>68</v>
      </c>
      <c r="E48" s="7" t="s">
        <v>66</v>
      </c>
      <c r="F48" s="12" t="s">
        <v>132</v>
      </c>
      <c r="G48" s="13">
        <v>43468</v>
      </c>
      <c r="H48" s="12">
        <v>412.73</v>
      </c>
      <c r="I48" s="12">
        <v>6190.95</v>
      </c>
      <c r="J48" s="70">
        <f t="shared" si="2"/>
        <v>12381.9</v>
      </c>
      <c r="K48" s="70">
        <v>5694.6</v>
      </c>
      <c r="L48" s="12"/>
      <c r="M48" s="9"/>
      <c r="N48" s="9">
        <f t="shared" si="0"/>
        <v>12381.9</v>
      </c>
      <c r="O48" s="81">
        <v>43468</v>
      </c>
      <c r="P48" s="17" t="str">
        <f t="shared" ca="1" si="1"/>
        <v>7 años 8 meses 8 días</v>
      </c>
    </row>
    <row r="49" spans="1:16" s="5" customFormat="1" x14ac:dyDescent="0.3">
      <c r="A49" s="46">
        <v>40</v>
      </c>
      <c r="B49" s="51">
        <v>274</v>
      </c>
      <c r="C49" s="49" t="s">
        <v>154</v>
      </c>
      <c r="D49" s="7" t="s">
        <v>155</v>
      </c>
      <c r="E49" s="12" t="s">
        <v>66</v>
      </c>
      <c r="F49" s="7" t="s">
        <v>156</v>
      </c>
      <c r="G49" s="10">
        <v>45853</v>
      </c>
      <c r="H49" s="7">
        <v>157.5</v>
      </c>
      <c r="I49" s="7">
        <v>2362.5</v>
      </c>
      <c r="J49" s="70">
        <f t="shared" si="2"/>
        <v>4725</v>
      </c>
      <c r="K49" s="70">
        <v>2362.6</v>
      </c>
      <c r="L49" s="12"/>
      <c r="M49" s="9"/>
      <c r="N49" s="9">
        <f t="shared" si="0"/>
        <v>4725</v>
      </c>
      <c r="O49" s="81">
        <v>45853</v>
      </c>
      <c r="P49" s="17" t="str">
        <f t="shared" ca="1" si="1"/>
        <v>1 años 1 meses 27 días</v>
      </c>
    </row>
    <row r="50" spans="1:16" s="5" customFormat="1" ht="15.75" x14ac:dyDescent="0.3">
      <c r="A50" s="68">
        <v>41</v>
      </c>
      <c r="B50" s="6">
        <v>275</v>
      </c>
      <c r="C50" s="49" t="s">
        <v>166</v>
      </c>
      <c r="D50" s="7" t="s">
        <v>164</v>
      </c>
      <c r="E50" s="7" t="s">
        <v>66</v>
      </c>
      <c r="F50" s="48" t="s">
        <v>165</v>
      </c>
      <c r="G50" s="10">
        <v>45931</v>
      </c>
      <c r="H50" s="7">
        <v>315.04000000000002</v>
      </c>
      <c r="I50" s="12">
        <v>4725.6000000000004</v>
      </c>
      <c r="J50" s="70">
        <f t="shared" si="2"/>
        <v>9451.2000000000007</v>
      </c>
      <c r="K50" s="70">
        <v>4725.6000000000004</v>
      </c>
      <c r="L50" s="12"/>
      <c r="M50" s="9"/>
      <c r="N50" s="9">
        <f t="shared" si="0"/>
        <v>9451.2000000000007</v>
      </c>
      <c r="O50" s="81">
        <v>45931</v>
      </c>
      <c r="P50" s="17" t="str">
        <f t="shared" ca="1" si="1"/>
        <v>0 años 11 meses 10 días</v>
      </c>
    </row>
    <row r="51" spans="1:16" s="5" customFormat="1" x14ac:dyDescent="0.3">
      <c r="A51" s="68">
        <v>42</v>
      </c>
      <c r="B51" s="6">
        <v>287</v>
      </c>
      <c r="C51" s="49" t="s">
        <v>91</v>
      </c>
      <c r="D51" s="7" t="s">
        <v>77</v>
      </c>
      <c r="E51" s="12" t="s">
        <v>66</v>
      </c>
      <c r="F51" s="7" t="s">
        <v>144</v>
      </c>
      <c r="G51" s="10">
        <v>45673</v>
      </c>
      <c r="H51" s="7">
        <v>315.04000000000002</v>
      </c>
      <c r="I51" s="12">
        <v>4725.6000000000004</v>
      </c>
      <c r="J51" s="70">
        <f t="shared" si="2"/>
        <v>9451.2000000000007</v>
      </c>
      <c r="K51" s="70">
        <v>4725.6000000000004</v>
      </c>
      <c r="L51" s="12"/>
      <c r="M51" s="9"/>
      <c r="N51" s="9">
        <f t="shared" si="0"/>
        <v>9451.2000000000007</v>
      </c>
      <c r="O51" s="81">
        <v>45673</v>
      </c>
      <c r="P51" s="17" t="str">
        <f t="shared" ca="1" si="1"/>
        <v>1 años 7 meses 26 días</v>
      </c>
    </row>
    <row r="52" spans="1:16" s="5" customFormat="1" x14ac:dyDescent="0.3">
      <c r="A52" s="46">
        <v>43</v>
      </c>
      <c r="B52" s="41">
        <v>288</v>
      </c>
      <c r="C52" s="49" t="s">
        <v>90</v>
      </c>
      <c r="D52" s="7" t="s">
        <v>77</v>
      </c>
      <c r="E52" s="12" t="s">
        <v>66</v>
      </c>
      <c r="F52" s="7" t="s">
        <v>143</v>
      </c>
      <c r="G52" s="15">
        <v>45673</v>
      </c>
      <c r="H52" s="7">
        <v>315.04000000000002</v>
      </c>
      <c r="I52" s="12">
        <v>4725.6000000000004</v>
      </c>
      <c r="J52" s="70">
        <f t="shared" si="2"/>
        <v>9451.2000000000007</v>
      </c>
      <c r="K52" s="70">
        <v>4725.6000000000004</v>
      </c>
      <c r="L52" s="12"/>
      <c r="M52" s="9"/>
      <c r="N52" s="9">
        <f t="shared" si="0"/>
        <v>9451.2000000000007</v>
      </c>
      <c r="O52" s="81">
        <v>45673</v>
      </c>
      <c r="P52" s="17" t="str">
        <f t="shared" ca="1" si="1"/>
        <v>1 años 7 meses 26 días</v>
      </c>
    </row>
    <row r="53" spans="1:16" s="5" customFormat="1" ht="15.75" x14ac:dyDescent="0.3">
      <c r="A53" s="68">
        <v>44</v>
      </c>
      <c r="B53" s="6">
        <v>295</v>
      </c>
      <c r="C53" s="49" t="s">
        <v>148</v>
      </c>
      <c r="D53" s="7" t="s">
        <v>70</v>
      </c>
      <c r="E53" s="7" t="s">
        <v>66</v>
      </c>
      <c r="F53" s="48" t="s">
        <v>153</v>
      </c>
      <c r="G53" s="15">
        <v>45809</v>
      </c>
      <c r="H53" s="7">
        <v>388.5</v>
      </c>
      <c r="I53" s="16">
        <v>5827.5</v>
      </c>
      <c r="J53" s="70">
        <f t="shared" si="2"/>
        <v>11655</v>
      </c>
      <c r="K53" s="70">
        <v>5370.6</v>
      </c>
      <c r="L53" s="12"/>
      <c r="M53" s="9"/>
      <c r="N53" s="9">
        <f t="shared" si="0"/>
        <v>11655</v>
      </c>
      <c r="O53" s="81">
        <v>45809</v>
      </c>
      <c r="P53" s="17" t="str">
        <f t="shared" ca="1" si="1"/>
        <v>1 años 3 meses 10 días</v>
      </c>
    </row>
    <row r="54" spans="1:16" s="5" customFormat="1" ht="16.5" thickBot="1" x14ac:dyDescent="0.35">
      <c r="A54" s="46">
        <v>45</v>
      </c>
      <c r="B54" s="6">
        <v>297</v>
      </c>
      <c r="C54" s="42" t="s">
        <v>175</v>
      </c>
      <c r="D54" s="7" t="s">
        <v>77</v>
      </c>
      <c r="E54" s="7" t="s">
        <v>66</v>
      </c>
      <c r="F54" s="48"/>
      <c r="G54" s="15"/>
      <c r="H54" s="7">
        <v>157.5</v>
      </c>
      <c r="I54" s="16">
        <v>2362.5</v>
      </c>
      <c r="J54" s="70">
        <f t="shared" si="2"/>
        <v>4725</v>
      </c>
      <c r="K54" s="70">
        <v>2362.6</v>
      </c>
      <c r="L54" s="12"/>
      <c r="M54" s="9"/>
      <c r="N54" s="9">
        <f t="shared" si="0"/>
        <v>4725</v>
      </c>
      <c r="O54" s="81">
        <v>45992</v>
      </c>
      <c r="P54" s="17" t="str">
        <f t="shared" ca="1" si="1"/>
        <v>0 años 9 meses 10 días</v>
      </c>
    </row>
    <row r="55" spans="1:16" s="5" customFormat="1" x14ac:dyDescent="0.3">
      <c r="A55" s="68">
        <v>46</v>
      </c>
      <c r="B55" s="11">
        <v>6</v>
      </c>
      <c r="C55" s="53" t="s">
        <v>58</v>
      </c>
      <c r="D55" s="12" t="s">
        <v>72</v>
      </c>
      <c r="E55" s="7" t="s">
        <v>67</v>
      </c>
      <c r="F55" s="12" t="s">
        <v>134</v>
      </c>
      <c r="G55" s="13">
        <v>38059</v>
      </c>
      <c r="H55" s="12">
        <v>390.37</v>
      </c>
      <c r="I55" s="12">
        <v>5855.55</v>
      </c>
      <c r="J55" s="70">
        <f t="shared" si="2"/>
        <v>11711.1</v>
      </c>
      <c r="K55" s="70">
        <v>5395.6</v>
      </c>
      <c r="L55" s="12"/>
      <c r="M55" s="9">
        <v>813</v>
      </c>
      <c r="N55" s="9">
        <f t="shared" si="0"/>
        <v>12524.1</v>
      </c>
      <c r="O55" s="81">
        <v>38059</v>
      </c>
      <c r="P55" s="17" t="str">
        <f t="shared" ca="1" si="1"/>
        <v>22 años 5 meses 29 días</v>
      </c>
    </row>
    <row r="56" spans="1:16" s="5" customFormat="1" x14ac:dyDescent="0.3">
      <c r="A56" s="68">
        <v>47</v>
      </c>
      <c r="B56" s="11">
        <v>21</v>
      </c>
      <c r="C56" s="49" t="s">
        <v>64</v>
      </c>
      <c r="D56" s="12" t="s">
        <v>76</v>
      </c>
      <c r="E56" s="7" t="s">
        <v>67</v>
      </c>
      <c r="F56" s="12" t="s">
        <v>140</v>
      </c>
      <c r="G56" s="13">
        <v>39797</v>
      </c>
      <c r="H56" s="12">
        <v>326.83</v>
      </c>
      <c r="I56" s="12">
        <v>4902.45</v>
      </c>
      <c r="J56" s="70">
        <f t="shared" si="2"/>
        <v>9804.9</v>
      </c>
      <c r="K56" s="70">
        <v>4810.8</v>
      </c>
      <c r="L56" s="12"/>
      <c r="M56" s="9"/>
      <c r="N56" s="9">
        <f t="shared" si="0"/>
        <v>9804.9</v>
      </c>
      <c r="O56" s="82">
        <v>39797</v>
      </c>
      <c r="P56" s="17" t="str">
        <f t="shared" ca="1" si="1"/>
        <v>17 años 8 meses 27 días</v>
      </c>
    </row>
    <row r="57" spans="1:16" s="5" customFormat="1" x14ac:dyDescent="0.3">
      <c r="A57" s="46">
        <v>48</v>
      </c>
      <c r="B57" s="11">
        <v>30</v>
      </c>
      <c r="C57" s="52" t="s">
        <v>59</v>
      </c>
      <c r="D57" s="12" t="s">
        <v>72</v>
      </c>
      <c r="E57" s="7" t="s">
        <v>67</v>
      </c>
      <c r="F57" s="12" t="s">
        <v>135</v>
      </c>
      <c r="G57" s="13">
        <v>40502</v>
      </c>
      <c r="H57" s="12">
        <v>426.52</v>
      </c>
      <c r="I57" s="12">
        <v>6397.8</v>
      </c>
      <c r="J57" s="70">
        <f t="shared" si="2"/>
        <v>12795.6</v>
      </c>
      <c r="K57" s="70">
        <v>5869.6</v>
      </c>
      <c r="L57" s="12"/>
      <c r="M57" s="9">
        <v>1200</v>
      </c>
      <c r="N57" s="9">
        <f t="shared" si="0"/>
        <v>13995.6</v>
      </c>
      <c r="O57" s="81">
        <v>40502</v>
      </c>
      <c r="P57" s="17" t="str">
        <f t="shared" ca="1" si="1"/>
        <v>15 años 9 meses 22 días</v>
      </c>
    </row>
    <row r="58" spans="1:16" s="5" customFormat="1" x14ac:dyDescent="0.3">
      <c r="A58" s="68">
        <v>49</v>
      </c>
      <c r="B58" s="11">
        <v>42</v>
      </c>
      <c r="C58" s="52" t="s">
        <v>60</v>
      </c>
      <c r="D58" s="12" t="s">
        <v>72</v>
      </c>
      <c r="E58" s="7" t="s">
        <v>67</v>
      </c>
      <c r="F58" s="12" t="s">
        <v>136</v>
      </c>
      <c r="G58" s="13">
        <v>41198</v>
      </c>
      <c r="H58" s="12">
        <v>315.04000000000002</v>
      </c>
      <c r="I58" s="12">
        <v>4725.6000000000004</v>
      </c>
      <c r="J58" s="70">
        <f t="shared" si="2"/>
        <v>9451.2000000000007</v>
      </c>
      <c r="K58" s="70">
        <v>4725.6000000000004</v>
      </c>
      <c r="L58" s="12"/>
      <c r="M58" s="9"/>
      <c r="N58" s="9">
        <f t="shared" si="0"/>
        <v>9451.2000000000007</v>
      </c>
      <c r="O58" s="81">
        <v>41198</v>
      </c>
      <c r="P58" s="17" t="str">
        <f t="shared" ca="1" si="1"/>
        <v>13 años 10 meses 26 días</v>
      </c>
    </row>
    <row r="59" spans="1:16" s="5" customFormat="1" x14ac:dyDescent="0.3">
      <c r="A59" s="68">
        <v>50</v>
      </c>
      <c r="B59" s="11">
        <v>44</v>
      </c>
      <c r="C59" s="52" t="s">
        <v>61</v>
      </c>
      <c r="D59" s="12" t="s">
        <v>73</v>
      </c>
      <c r="E59" s="7" t="s">
        <v>67</v>
      </c>
      <c r="F59" s="12" t="s">
        <v>137</v>
      </c>
      <c r="G59" s="13">
        <v>40179</v>
      </c>
      <c r="H59" s="12">
        <v>458.34</v>
      </c>
      <c r="I59" s="12">
        <v>6875.1</v>
      </c>
      <c r="J59" s="70">
        <f t="shared" si="2"/>
        <v>13750.2</v>
      </c>
      <c r="K59" s="70">
        <v>6270.4</v>
      </c>
      <c r="L59" s="12"/>
      <c r="M59" s="9"/>
      <c r="N59" s="9">
        <f t="shared" si="0"/>
        <v>13750.2</v>
      </c>
      <c r="O59" s="81">
        <v>40179</v>
      </c>
      <c r="P59" s="17" t="str">
        <f t="shared" ca="1" si="1"/>
        <v>16 años 8 meses 10 días</v>
      </c>
    </row>
    <row r="60" spans="1:16" s="5" customFormat="1" x14ac:dyDescent="0.3">
      <c r="A60" s="46">
        <v>51</v>
      </c>
      <c r="B60" s="11">
        <v>52</v>
      </c>
      <c r="C60" s="52" t="s">
        <v>62</v>
      </c>
      <c r="D60" s="12" t="s">
        <v>74</v>
      </c>
      <c r="E60" s="7" t="s">
        <v>67</v>
      </c>
      <c r="F60" s="47" t="s">
        <v>138</v>
      </c>
      <c r="G60" s="13">
        <v>45367</v>
      </c>
      <c r="H60" s="12">
        <v>524.87</v>
      </c>
      <c r="I60" s="12">
        <v>7873.05</v>
      </c>
      <c r="J60" s="70">
        <f t="shared" si="2"/>
        <v>15746.1</v>
      </c>
      <c r="K60" s="70">
        <v>7096.4</v>
      </c>
      <c r="L60" s="12"/>
      <c r="M60" s="9"/>
      <c r="N60" s="9">
        <f t="shared" si="0"/>
        <v>15746.1</v>
      </c>
      <c r="O60" s="81">
        <v>45367</v>
      </c>
      <c r="P60" s="17" t="str">
        <f t="shared" ca="1" si="1"/>
        <v>2 años 5 meses 26 días</v>
      </c>
    </row>
    <row r="61" spans="1:16" s="5" customFormat="1" x14ac:dyDescent="0.3">
      <c r="A61" s="68">
        <v>52</v>
      </c>
      <c r="B61" s="11">
        <v>138</v>
      </c>
      <c r="C61" s="49" t="s">
        <v>63</v>
      </c>
      <c r="D61" s="12" t="s">
        <v>75</v>
      </c>
      <c r="E61" s="7" t="s">
        <v>67</v>
      </c>
      <c r="F61" s="12" t="s">
        <v>139</v>
      </c>
      <c r="G61" s="13">
        <v>41594</v>
      </c>
      <c r="H61" s="12">
        <v>315.04000000000002</v>
      </c>
      <c r="I61" s="12">
        <v>4725.6000000000004</v>
      </c>
      <c r="J61" s="70">
        <f t="shared" si="2"/>
        <v>9451.2000000000007</v>
      </c>
      <c r="K61" s="70">
        <v>4725.6000000000004</v>
      </c>
      <c r="L61" s="12"/>
      <c r="M61" s="9"/>
      <c r="N61" s="9">
        <f t="shared" si="0"/>
        <v>9451.2000000000007</v>
      </c>
      <c r="O61" s="81">
        <v>41594</v>
      </c>
      <c r="P61" s="17" t="str">
        <f t="shared" ca="1" si="1"/>
        <v>12 años 9 meses 26 días</v>
      </c>
    </row>
    <row r="62" spans="1:16" s="5" customFormat="1" ht="15.75" thickBot="1" x14ac:dyDescent="0.35">
      <c r="A62" s="68">
        <v>53</v>
      </c>
      <c r="B62" s="11">
        <v>246</v>
      </c>
      <c r="C62" s="54" t="s">
        <v>65</v>
      </c>
      <c r="D62" s="12" t="s">
        <v>69</v>
      </c>
      <c r="E62" s="7" t="s">
        <v>67</v>
      </c>
      <c r="F62" s="12" t="s">
        <v>141</v>
      </c>
      <c r="G62" s="13">
        <v>42293</v>
      </c>
      <c r="H62" s="12">
        <v>524.87</v>
      </c>
      <c r="I62" s="12">
        <v>7873.5</v>
      </c>
      <c r="J62" s="70">
        <f t="shared" si="2"/>
        <v>15747</v>
      </c>
      <c r="K62" s="70">
        <v>7096.4</v>
      </c>
      <c r="L62" s="12"/>
      <c r="M62" s="9"/>
      <c r="N62" s="9">
        <f t="shared" si="0"/>
        <v>15747</v>
      </c>
      <c r="O62" s="81">
        <v>42293</v>
      </c>
      <c r="P62" s="17" t="str">
        <f t="shared" ca="1" si="1"/>
        <v>10 años 10 meses 26 días</v>
      </c>
    </row>
    <row r="63" spans="1:16" s="5" customFormat="1" x14ac:dyDescent="0.3">
      <c r="A63" s="46">
        <v>54</v>
      </c>
      <c r="B63" s="6">
        <v>296</v>
      </c>
      <c r="C63" s="49" t="s">
        <v>160</v>
      </c>
      <c r="D63" s="7" t="s">
        <v>161</v>
      </c>
      <c r="E63" s="12" t="s">
        <v>67</v>
      </c>
      <c r="F63" s="7" t="s">
        <v>162</v>
      </c>
      <c r="G63" s="10">
        <v>45870</v>
      </c>
      <c r="H63" s="12">
        <v>315.04000000000002</v>
      </c>
      <c r="I63" s="12">
        <v>4725.6000000000004</v>
      </c>
      <c r="J63" s="70">
        <f t="shared" si="2"/>
        <v>9451.2000000000007</v>
      </c>
      <c r="K63" s="70">
        <v>4725.6000000000004</v>
      </c>
      <c r="L63" s="12"/>
      <c r="M63" s="9"/>
      <c r="N63" s="9">
        <f t="shared" si="0"/>
        <v>9451.2000000000007</v>
      </c>
      <c r="O63" s="81">
        <v>45870</v>
      </c>
      <c r="P63" s="17" t="str">
        <f t="shared" ca="1" si="1"/>
        <v>1 años 1 meses 10 días</v>
      </c>
    </row>
    <row r="64" spans="1:16" s="5" customFormat="1" x14ac:dyDescent="0.3">
      <c r="A64" s="68"/>
      <c r="B64" s="11"/>
      <c r="C64" s="49"/>
      <c r="D64" s="12"/>
      <c r="E64" s="7"/>
      <c r="F64" s="12"/>
      <c r="G64" s="13"/>
      <c r="H64" s="12"/>
      <c r="I64" s="12"/>
      <c r="J64" s="70">
        <f t="shared" si="2"/>
        <v>0</v>
      </c>
      <c r="K64" s="70"/>
      <c r="L64" s="12">
        <v>0</v>
      </c>
      <c r="M64" s="9"/>
      <c r="N64" s="9">
        <f t="shared" si="0"/>
        <v>0</v>
      </c>
      <c r="O64" s="9"/>
      <c r="P64" s="17"/>
    </row>
    <row r="65" spans="1:16" s="5" customFormat="1" x14ac:dyDescent="0.3">
      <c r="A65" s="68"/>
      <c r="B65" s="11"/>
      <c r="C65" s="49"/>
      <c r="D65" s="12"/>
      <c r="E65" s="7"/>
      <c r="F65" s="12"/>
      <c r="G65" s="13"/>
      <c r="H65" s="12"/>
      <c r="I65" s="12"/>
      <c r="J65" s="70">
        <f t="shared" si="2"/>
        <v>0</v>
      </c>
      <c r="K65" s="70"/>
      <c r="L65" s="12">
        <v>0</v>
      </c>
      <c r="M65" s="9"/>
      <c r="N65" s="9">
        <f t="shared" si="0"/>
        <v>0</v>
      </c>
      <c r="O65" s="9"/>
      <c r="P65" s="17"/>
    </row>
    <row r="66" spans="1:16" s="5" customFormat="1" x14ac:dyDescent="0.3">
      <c r="A66" s="46"/>
      <c r="B66" s="6"/>
      <c r="C66" s="71"/>
      <c r="D66" s="7"/>
      <c r="E66" s="12"/>
      <c r="F66" s="7"/>
      <c r="G66" s="10"/>
      <c r="H66" s="7"/>
      <c r="I66" s="16">
        <f>SUM(I10:I65)</f>
        <v>331478.99999999994</v>
      </c>
      <c r="J66" s="70">
        <f t="shared" si="2"/>
        <v>662957.99999999988</v>
      </c>
      <c r="K66" s="70">
        <f>SUM(K10:K65)</f>
        <v>309225.59999999998</v>
      </c>
      <c r="L66" s="12">
        <v>0</v>
      </c>
      <c r="M66" s="9">
        <f>SUM(M10:M65)</f>
        <v>10170</v>
      </c>
      <c r="N66" s="9">
        <f t="shared" si="0"/>
        <v>673127.99999999988</v>
      </c>
      <c r="O66" s="9"/>
      <c r="P66" s="17"/>
    </row>
    <row r="67" spans="1:16" x14ac:dyDescent="0.3">
      <c r="H67" s="20"/>
      <c r="I67" s="29"/>
      <c r="J67" s="30">
        <f t="shared" ref="J67:J68" si="3">I67*2</f>
        <v>0</v>
      </c>
      <c r="K67" s="30"/>
      <c r="L67" s="30"/>
      <c r="M67" s="30"/>
      <c r="N67" s="30"/>
      <c r="O67" s="30"/>
    </row>
    <row r="68" spans="1:16" x14ac:dyDescent="0.3">
      <c r="B68" s="21"/>
      <c r="C68" s="22" t="s">
        <v>176</v>
      </c>
      <c r="F68" s="19"/>
      <c r="G68" s="1"/>
      <c r="H68" s="1"/>
      <c r="J68" s="1">
        <f t="shared" si="3"/>
        <v>0</v>
      </c>
    </row>
    <row r="69" spans="1:16" x14ac:dyDescent="0.3">
      <c r="B69" s="37"/>
      <c r="C69" s="22"/>
      <c r="D69" s="22"/>
      <c r="E69" s="24"/>
      <c r="F69" s="25"/>
      <c r="G69" s="26"/>
      <c r="H69" s="1"/>
    </row>
    <row r="70" spans="1:16" x14ac:dyDescent="0.3">
      <c r="B70" s="38"/>
      <c r="C70" s="105" t="s">
        <v>15</v>
      </c>
      <c r="D70" s="22"/>
      <c r="E70" s="22"/>
      <c r="F70" s="19"/>
      <c r="G70" s="1"/>
      <c r="H70" s="35" t="s">
        <v>4</v>
      </c>
      <c r="I70" s="36" t="s">
        <v>12</v>
      </c>
      <c r="J70" s="35" t="s">
        <v>13</v>
      </c>
      <c r="K70" s="65"/>
      <c r="L70" s="63"/>
      <c r="M70" s="63"/>
      <c r="N70" s="63"/>
      <c r="O70" s="63"/>
    </row>
    <row r="71" spans="1:16" x14ac:dyDescent="0.3">
      <c r="B71" s="1"/>
      <c r="C71" s="105"/>
      <c r="D71" s="22"/>
      <c r="E71" s="22"/>
      <c r="F71" s="19"/>
      <c r="G71" s="1"/>
      <c r="H71" s="31" t="s">
        <v>11</v>
      </c>
      <c r="I71" s="31">
        <v>53</v>
      </c>
      <c r="J71" s="32" t="s">
        <v>163</v>
      </c>
      <c r="K71" s="76"/>
      <c r="L71" s="64"/>
      <c r="M71" s="64"/>
      <c r="N71" s="64"/>
      <c r="O71" s="64"/>
    </row>
    <row r="72" spans="1:16" x14ac:dyDescent="0.3">
      <c r="B72" s="1"/>
      <c r="C72" s="105"/>
      <c r="F72" s="27"/>
      <c r="G72" s="27"/>
      <c r="H72" s="31" t="s">
        <v>10</v>
      </c>
      <c r="I72" s="91">
        <v>0</v>
      </c>
      <c r="J72" s="92"/>
      <c r="K72" s="76"/>
      <c r="L72" s="64"/>
      <c r="M72" s="64"/>
      <c r="N72" s="64"/>
      <c r="O72" s="64"/>
    </row>
    <row r="73" spans="1:16" x14ac:dyDescent="0.3">
      <c r="B73" s="1"/>
      <c r="C73" s="77"/>
      <c r="F73" s="27"/>
      <c r="G73" s="27"/>
      <c r="H73" s="31" t="s">
        <v>174</v>
      </c>
      <c r="I73" s="79">
        <v>1</v>
      </c>
      <c r="J73" s="80"/>
      <c r="K73" s="76"/>
      <c r="L73" s="64"/>
      <c r="M73" s="64"/>
      <c r="N73" s="64"/>
      <c r="O73" s="64"/>
    </row>
    <row r="74" spans="1:16" x14ac:dyDescent="0.3">
      <c r="H74" s="33" t="s">
        <v>14</v>
      </c>
      <c r="I74" s="35">
        <f>SUM(I71:I73)</f>
        <v>54</v>
      </c>
      <c r="J74" s="34"/>
      <c r="K74" s="65"/>
      <c r="L74" s="65"/>
      <c r="M74" s="65"/>
      <c r="N74" s="65"/>
      <c r="O74" s="65"/>
    </row>
  </sheetData>
  <mergeCells count="4">
    <mergeCell ref="B1:P1"/>
    <mergeCell ref="B2:P2"/>
    <mergeCell ref="B3:P3"/>
    <mergeCell ref="C70:C72"/>
  </mergeCells>
  <hyperlinks>
    <hyperlink ref="F14" r:id="rId1" xr:uid="{5F83CFD6-E7D4-4954-822D-F79FE846AB31}"/>
    <hyperlink ref="F19" r:id="rId2" xr:uid="{8495EDDF-FC07-4DFB-9634-20C42FE788F3}"/>
    <hyperlink ref="F33" r:id="rId3" xr:uid="{C83734F0-5BCE-4315-8CBE-D1656D1E4F00}"/>
    <hyperlink ref="F45" r:id="rId4" xr:uid="{5551DBCC-05CF-4BF6-89B6-F99D07D9A2F1}"/>
    <hyperlink ref="F53" r:id="rId5" xr:uid="{326217F7-464D-4708-87DA-9DF2A68EC420}"/>
    <hyperlink ref="F60" r:id="rId6" xr:uid="{8A5DB2CC-0E36-4003-8866-8519DE8D8195}"/>
  </hyperlinks>
  <pageMargins left="0.7" right="0.7" top="0.75" bottom="0.75" header="0.3" footer="0.3"/>
  <pageSetup orientation="portrait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dcterms:created xsi:type="dcterms:W3CDTF">2024-11-15T16:52:26Z</dcterms:created>
  <dcterms:modified xsi:type="dcterms:W3CDTF">2026-09-11T14:26:42Z</dcterms:modified>
</cp:coreProperties>
</file>